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EstaPasta_de_trabalho"/>
  <bookViews>
    <workbookView xWindow="0" yWindow="0" windowWidth="28800" windowHeight="12345"/>
  </bookViews>
  <sheets>
    <sheet name="Termo_de_Doacao" sheetId="7" r:id="rId1"/>
    <sheet name="DADOS" sheetId="8" state="hidden" r:id="rId2"/>
  </sheets>
  <definedNames>
    <definedName name="ÂNGULO">DADOS!$K$3</definedName>
    <definedName name="ASTORGA">DADOS!$K$4:$K$8</definedName>
    <definedName name="ATALAIA">DADOS!$K$9</definedName>
    <definedName name="Capital">DADOS!$E$4:$E$28</definedName>
    <definedName name="Categoria">DADOS!$B$12:$B$13</definedName>
    <definedName name="CIDADE">DADOS!$J$3:$J$99</definedName>
    <definedName name="COLORADO">DADOS!$K$10:$K$13</definedName>
    <definedName name="Custeio">DADOS!$D$4:$D$45</definedName>
    <definedName name="Custeio.Materiais">DADOS!$D$4:$D$28</definedName>
    <definedName name="Custeio.Servicos">DADOS!$D$29:$D$45</definedName>
    <definedName name="DOUTOR_CAMARGO">DADOS!$K$14:$K$15</definedName>
    <definedName name="FLORAÍ">DADOS!$K$16:$K$17</definedName>
    <definedName name="FLORESTA">DADOS!$K$18:$K$19</definedName>
    <definedName name="FLÓRIDA">DADOS!$K$20</definedName>
    <definedName name="GRU">DADOS!$B$16:$B$19</definedName>
    <definedName name="IGUARAÇU">DADOS!$K$21</definedName>
    <definedName name="ITAMBÉ">DADOS!$K$22:$K$23</definedName>
    <definedName name="IVATUBA">DADOS!$K$24</definedName>
    <definedName name="LOBATO">DADOS!$K$25:$K$26</definedName>
    <definedName name="MANDAGUAÇU">DADOS!$K$27:$K$29</definedName>
    <definedName name="MANDAGUARI">DADOS!$K$30:$K$33</definedName>
    <definedName name="MARIALVA">DADOS!$K$34:$K$40</definedName>
    <definedName name="MARINGÁ">DADOS!$K$41:$K$73</definedName>
    <definedName name="Motivo">DADOS!$B$16:$B$19</definedName>
    <definedName name="MUNHOZ_DE_MELLO">DADOS!$K$74:$K$75</definedName>
    <definedName name="MUNICÍPIO">DADOS!$I$2:$I$27</definedName>
    <definedName name="NOSSA_SENHORA_DAS_GRAÇAS">DADOS!$K$76</definedName>
    <definedName name="Origem">DADOS!$B$3:$B$4</definedName>
    <definedName name="OURIZONA">DADOS!$K$77</definedName>
    <definedName name="PAIÇANDU">DADOS!$K$78:$K$84</definedName>
    <definedName name="PRESIDENTE_CASTELO_BRANCO">DADOS!$K$85</definedName>
    <definedName name="SANTA_FÉ">DADOS!$K$86:$K$87</definedName>
    <definedName name="SANTO_INÁCIO">DADOS!$K$88:$K$89</definedName>
    <definedName name="SÃO_JORGE_DO_IVAÍ">DADOS!$K$90</definedName>
    <definedName name="SARANDI">DADOS!$K$91:$K$99</definedName>
    <definedName name="Tipo">DADOS!$B$7:$B$9</definedName>
  </definedNames>
  <calcPr calcId="145621"/>
</workbook>
</file>

<file path=xl/calcChain.xml><?xml version="1.0" encoding="utf-8"?>
<calcChain xmlns="http://schemas.openxmlformats.org/spreadsheetml/2006/main">
  <c r="AH12" i="7" l="1"/>
  <c r="AH13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11" i="7"/>
  <c r="K87" i="8" l="1"/>
  <c r="AM28" i="7" l="1"/>
  <c r="AM29" i="7"/>
  <c r="AM30" i="7"/>
  <c r="AM31" i="7"/>
  <c r="AM32" i="7"/>
  <c r="AM33" i="7"/>
  <c r="AM34" i="7"/>
  <c r="AL28" i="7"/>
  <c r="AL29" i="7"/>
  <c r="AL30" i="7"/>
  <c r="AL31" i="7"/>
  <c r="AL32" i="7"/>
  <c r="AL33" i="7"/>
  <c r="AL34" i="7"/>
  <c r="AK28" i="7"/>
  <c r="AK29" i="7"/>
  <c r="AK30" i="7"/>
  <c r="AK31" i="7"/>
  <c r="AK32" i="7"/>
  <c r="AK33" i="7"/>
  <c r="AK34" i="7"/>
  <c r="AK35" i="7"/>
  <c r="AJ28" i="7"/>
  <c r="AJ29" i="7"/>
  <c r="AJ30" i="7"/>
  <c r="AJ31" i="7"/>
  <c r="AJ32" i="7"/>
  <c r="AJ33" i="7"/>
  <c r="AJ34" i="7"/>
  <c r="AJ35" i="7"/>
  <c r="AN24" i="7" l="1"/>
  <c r="AN25" i="7"/>
  <c r="AN26" i="7"/>
  <c r="AN27" i="7"/>
  <c r="AN28" i="7"/>
  <c r="AN29" i="7"/>
  <c r="AN30" i="7"/>
  <c r="AN31" i="7"/>
  <c r="AN32" i="7"/>
  <c r="AN33" i="7"/>
  <c r="AN34" i="7"/>
  <c r="AN35" i="7"/>
  <c r="C39" i="7"/>
  <c r="AI28" i="7"/>
  <c r="AI29" i="7"/>
  <c r="AI30" i="7"/>
  <c r="AI31" i="7"/>
  <c r="AI32" i="7"/>
  <c r="AI33" i="7"/>
  <c r="AI34" i="7"/>
  <c r="AI35" i="7"/>
  <c r="K99" i="8" l="1"/>
  <c r="K98" i="8"/>
  <c r="K97" i="8"/>
  <c r="K96" i="8"/>
  <c r="K95" i="8"/>
  <c r="K94" i="8"/>
  <c r="K93" i="8"/>
  <c r="K92" i="8"/>
  <c r="K91" i="8"/>
  <c r="K90" i="8"/>
  <c r="K89" i="8"/>
  <c r="K88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AI11" i="7"/>
  <c r="AJ11" i="7"/>
  <c r="AK11" i="7"/>
  <c r="AL11" i="7"/>
  <c r="AM11" i="7"/>
  <c r="AI12" i="7"/>
  <c r="AJ12" i="7"/>
  <c r="AK12" i="7"/>
  <c r="AL12" i="7"/>
  <c r="AM12" i="7"/>
  <c r="AI13" i="7"/>
  <c r="AJ13" i="7"/>
  <c r="AK13" i="7"/>
  <c r="AL13" i="7"/>
  <c r="AM13" i="7"/>
  <c r="AI14" i="7"/>
  <c r="AJ14" i="7"/>
  <c r="AK14" i="7"/>
  <c r="AL14" i="7"/>
  <c r="AM14" i="7"/>
  <c r="AI15" i="7"/>
  <c r="AJ15" i="7"/>
  <c r="AK15" i="7"/>
  <c r="AL15" i="7"/>
  <c r="AM15" i="7"/>
  <c r="AI16" i="7"/>
  <c r="AJ16" i="7"/>
  <c r="AK16" i="7"/>
  <c r="AL16" i="7"/>
  <c r="AM16" i="7"/>
  <c r="AI17" i="7"/>
  <c r="AJ17" i="7"/>
  <c r="AK17" i="7"/>
  <c r="AL17" i="7"/>
  <c r="AM17" i="7"/>
  <c r="AI18" i="7"/>
  <c r="AJ18" i="7"/>
  <c r="AK18" i="7"/>
  <c r="AL18" i="7"/>
  <c r="AM18" i="7"/>
  <c r="AI19" i="7"/>
  <c r="AJ19" i="7"/>
  <c r="AK19" i="7"/>
  <c r="AL19" i="7"/>
  <c r="AM19" i="7"/>
  <c r="AI20" i="7"/>
  <c r="AJ20" i="7"/>
  <c r="AK20" i="7"/>
  <c r="AL20" i="7"/>
  <c r="AM20" i="7"/>
  <c r="AI21" i="7"/>
  <c r="AJ21" i="7"/>
  <c r="AK21" i="7"/>
  <c r="AL21" i="7"/>
  <c r="AM21" i="7"/>
  <c r="AI22" i="7"/>
  <c r="AJ22" i="7"/>
  <c r="AK22" i="7"/>
  <c r="AL22" i="7"/>
  <c r="AM22" i="7"/>
  <c r="AI23" i="7"/>
  <c r="AJ23" i="7"/>
  <c r="AK23" i="7"/>
  <c r="AL23" i="7"/>
  <c r="AM23" i="7"/>
  <c r="AI24" i="7"/>
  <c r="AJ24" i="7"/>
  <c r="AK24" i="7"/>
  <c r="AL24" i="7"/>
  <c r="AM24" i="7"/>
  <c r="AI25" i="7"/>
  <c r="AJ25" i="7"/>
  <c r="AK25" i="7"/>
  <c r="AL25" i="7"/>
  <c r="AM25" i="7"/>
  <c r="AI26" i="7"/>
  <c r="AJ26" i="7"/>
  <c r="AK26" i="7"/>
  <c r="AL26" i="7"/>
  <c r="AM26" i="7"/>
  <c r="AI27" i="7"/>
  <c r="AJ27" i="7"/>
  <c r="AK27" i="7"/>
  <c r="AL27" i="7"/>
  <c r="AM27" i="7"/>
  <c r="AL35" i="7"/>
  <c r="AM35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G36" i="7" l="1"/>
</calcChain>
</file>

<file path=xl/sharedStrings.xml><?xml version="1.0" encoding="utf-8"?>
<sst xmlns="http://schemas.openxmlformats.org/spreadsheetml/2006/main" count="603" uniqueCount="487">
  <si>
    <t>Custeio</t>
  </si>
  <si>
    <t>Capital</t>
  </si>
  <si>
    <t>Tipo</t>
  </si>
  <si>
    <t>BLOCO 4 – AUTENTICAÇÃO</t>
  </si>
  <si>
    <t>GRU</t>
  </si>
  <si>
    <t>NF</t>
  </si>
  <si>
    <t>FNDE</t>
  </si>
  <si>
    <t>RP</t>
  </si>
  <si>
    <t>BLOCO 2 – IDENTIFICAÇÃO DOS BENS ADQUIRIDOS OU PRODUZIDOS</t>
  </si>
  <si>
    <t>09 – Especificação dos Bens</t>
  </si>
  <si>
    <t>N. ORDEM</t>
  </si>
  <si>
    <t>DATA</t>
  </si>
  <si>
    <t>N.º</t>
  </si>
  <si>
    <t>QTDE.</t>
  </si>
  <si>
    <t>NOTA FISCAL</t>
  </si>
  <si>
    <t>VALOR</t>
  </si>
  <si>
    <t>TOTAL</t>
  </si>
  <si>
    <t>espec</t>
  </si>
  <si>
    <t>qt</t>
  </si>
  <si>
    <t>NF n.</t>
  </si>
  <si>
    <t>NF dt</t>
  </si>
  <si>
    <t>Vl Unit</t>
  </si>
  <si>
    <t>Vl Tot</t>
  </si>
  <si>
    <t>Cidade</t>
  </si>
  <si>
    <t xml:space="preserve">Ângulo    </t>
  </si>
  <si>
    <t>Basilio Pertsew, C E - E Fund Medio</t>
  </si>
  <si>
    <t>011400019</t>
  </si>
  <si>
    <t xml:space="preserve">Astorga    </t>
  </si>
  <si>
    <t>Adolpho O  Franco, C E Gov - E Fund Medio</t>
  </si>
  <si>
    <t>021000019</t>
  </si>
  <si>
    <t>Egidio Ballarotti, C E - E Fund Medio</t>
  </si>
  <si>
    <t>021000450</t>
  </si>
  <si>
    <t>Rui Barbosa, E E - E Fund</t>
  </si>
  <si>
    <t>021000434</t>
  </si>
  <si>
    <t>021000027</t>
  </si>
  <si>
    <t>Verissimo de Souza, E E - E Fund</t>
  </si>
  <si>
    <t>021000477</t>
  </si>
  <si>
    <t xml:space="preserve">Atalaia    </t>
  </si>
  <si>
    <t>Humberto de Campos, C E - E Fund Medio</t>
  </si>
  <si>
    <t>022000012</t>
  </si>
  <si>
    <t>Colorado</t>
  </si>
  <si>
    <t>Cecilia Meireles, E E - E Fund</t>
  </si>
  <si>
    <t>059000012</t>
  </si>
  <si>
    <t>CEEBJA- Colorado</t>
  </si>
  <si>
    <t>059047779</t>
  </si>
  <si>
    <t>Monteiro Lobato, C E - E Fund Medio</t>
  </si>
  <si>
    <t>059000217</t>
  </si>
  <si>
    <t>Tereza Cristina, C E - E Fund Medio</t>
  </si>
  <si>
    <t>059000233</t>
  </si>
  <si>
    <t>Camargo, C E Dr - E Medio</t>
  </si>
  <si>
    <t>073000017</t>
  </si>
  <si>
    <t>Regente Feijo, E E - E Fund</t>
  </si>
  <si>
    <t>073000025</t>
  </si>
  <si>
    <t>Honorio Fagan, E E - E Fund</t>
  </si>
  <si>
    <t>078000015</t>
  </si>
  <si>
    <t>Urbano Pedroni, C E - E Medio</t>
  </si>
  <si>
    <t>078000180</t>
  </si>
  <si>
    <t xml:space="preserve">Floresta    </t>
  </si>
  <si>
    <t>Arthur C. e Silva, E E Pres - E Fund</t>
  </si>
  <si>
    <t>079000019</t>
  </si>
  <si>
    <t>Monteiro Lobato, C E - E Medio e Normal</t>
  </si>
  <si>
    <t>079000051</t>
  </si>
  <si>
    <t>Denise C. Albuquerque, C E Profa - E F M</t>
  </si>
  <si>
    <t>081000018</t>
  </si>
  <si>
    <t xml:space="preserve">Iguaracu    </t>
  </si>
  <si>
    <t>Cyro P. de Camargo, C E - E Fund Medio</t>
  </si>
  <si>
    <t>Itambé</t>
  </si>
  <si>
    <t>Giampero Monacci, E E Prof - E Fund</t>
  </si>
  <si>
    <t>Olavo Bilac, C E - E Medio</t>
  </si>
  <si>
    <t xml:space="preserve">Ivatuba    </t>
  </si>
  <si>
    <t>São Fco. De Assis, C E - E Fund Medio</t>
  </si>
  <si>
    <t>Lobato</t>
  </si>
  <si>
    <t>Osvaldo Aranha, E E - E Fund</t>
  </si>
  <si>
    <t>Rui Barbosa, C E - E Medio</t>
  </si>
  <si>
    <t>Mandaguaçú</t>
  </si>
  <si>
    <t>CEEBJA-Mandaguaçu</t>
  </si>
  <si>
    <t>Francisco J. Perioto, E E Prof - E Fund</t>
  </si>
  <si>
    <t>Parigot de Souza, C E - E Fund Medio</t>
  </si>
  <si>
    <t>Mandaguari</t>
  </si>
  <si>
    <t>Jose Luiz Gori, C E - E Fund Medio</t>
  </si>
  <si>
    <t>Santa Clara, C.E.E.B.J.A – E F</t>
  </si>
  <si>
    <t>São Vicente Pallotti, E E - E Fund</t>
  </si>
  <si>
    <t>Vera Cruz, C E - E Fund Medio</t>
  </si>
  <si>
    <t>Marialva</t>
  </si>
  <si>
    <t>Benedito R. de Souza, E E - E Fund</t>
  </si>
  <si>
    <t>Conjunto Joao de Barro, E E - E Fund</t>
  </si>
  <si>
    <t>Felipe S. Bittencourt, C E Dr - E Fund. e Medio</t>
  </si>
  <si>
    <t>Juracy R. S. Rocha, C E - E Fund Medio</t>
  </si>
  <si>
    <t>Nilson Batista Ribas, E E - E Fund</t>
  </si>
  <si>
    <t>Pedro V. Parigot Souza, C E - E Fund Medio</t>
  </si>
  <si>
    <t>Romario Martins, C E - E Fund Medio</t>
  </si>
  <si>
    <t>Maringá</t>
  </si>
  <si>
    <t>Adaile M. Leite, C  E   E F M</t>
  </si>
  <si>
    <t>Alfredo Moises Maluf, C  E   E F M</t>
  </si>
  <si>
    <t>Aplicacao Pedag UEM, C E – E F M</t>
  </si>
  <si>
    <t>Branca da Mota Fernandes, C E – E F M</t>
  </si>
  <si>
    <t>Brasilio Itibere, C E – E F M</t>
  </si>
  <si>
    <t>Caxias, C E Duque de – E F M</t>
  </si>
  <si>
    <t>CEEBJA - Manoel R. da Silva</t>
  </si>
  <si>
    <t xml:space="preserve">CEEBJA - Tomires M. Carvalho </t>
  </si>
  <si>
    <t>Dirce de A Maia, C E - E Fund e Medio</t>
  </si>
  <si>
    <t>Elvira B. dos Santos, E E - E Fund</t>
  </si>
  <si>
    <t>Floriano, E E – E Fund</t>
  </si>
  <si>
    <t>Gastao Vidigal, C E Dr - E Fund Medio</t>
  </si>
  <si>
    <t>Instituto de Ed. Est. Maringa - E F M E Norm</t>
  </si>
  <si>
    <t>Ipiranga, E E - E Fund</t>
  </si>
  <si>
    <t>Joao de F. Pioli, C E - E Fund Medio</t>
  </si>
  <si>
    <t>Joao XXIII, C E - E Fund Medio</t>
  </si>
  <si>
    <t>Jose G. Braga, C E Dr - E Fund. e Medio</t>
  </si>
  <si>
    <t>Juscelino K. Oliveira, C E - E Fund Med Prof</t>
  </si>
  <si>
    <t>Kennedy, C E Pres - E Fund Medio</t>
  </si>
  <si>
    <t>Marco A Pimenta, C E - E Fund e Medio</t>
  </si>
  <si>
    <t>Parque Itaipu, C E Do - E Fund e Medio</t>
  </si>
  <si>
    <t>Rodrigues Alves, C E - E Fund Medio</t>
  </si>
  <si>
    <t>Rui Barbosa, C E - E Fund Medio</t>
  </si>
  <si>
    <t>Santa M. Goretti, C E - E Fund Medio</t>
  </si>
  <si>
    <t>Silvio M. Barros, C E - E Fund Medio</t>
  </si>
  <si>
    <t>Tancredo de A Neves, C E - E Fund Medio</t>
  </si>
  <si>
    <t>Tania V. Ferreira, C E - E Fund Medio</t>
  </si>
  <si>
    <t>Theobaldo M. Santos, C E - E Fund Medio</t>
  </si>
  <si>
    <t>Tomaz E de A Vieira, C E - E Fund Medio</t>
  </si>
  <si>
    <t>Unidade Polo, C E - E Fund Medio</t>
  </si>
  <si>
    <t>Vinicius de Morais, C E - E Fund Medio</t>
  </si>
  <si>
    <t>Vital Brasil, C E - E Fund Medio</t>
  </si>
  <si>
    <t>Munhoz de Mello</t>
  </si>
  <si>
    <t>Fernao Dias, E E - E Fund</t>
  </si>
  <si>
    <t>Jose F Saldanha, C E - Eng - E Fund Medio</t>
  </si>
  <si>
    <t>Ivan F A Silva Filho, C E Dr - E Fund e  Medio</t>
  </si>
  <si>
    <t>Ourizona</t>
  </si>
  <si>
    <t>Benoil F M Boska, C E Prof - E Fund Medio</t>
  </si>
  <si>
    <t>Paiçandu</t>
  </si>
  <si>
    <t>Heitor de A Furtado, E E - E Fund</t>
  </si>
  <si>
    <t>Izabel, E E Princesa - E Fund</t>
  </si>
  <si>
    <t>Jose de Anchieta, E E - E Fund</t>
  </si>
  <si>
    <t>Neide Bertasso Beraldo, E E - E Fund</t>
  </si>
  <si>
    <t>Paicandu, C E - E Fund Medio</t>
  </si>
  <si>
    <t>Vercindes G dos Reis, C E - E Medio</t>
  </si>
  <si>
    <t>Maria C N de Souza, C E - E Fund Medio</t>
  </si>
  <si>
    <t>Santa Fé</t>
  </si>
  <si>
    <t>Arthur da C e Silva, C E Mal - E Medio</t>
  </si>
  <si>
    <t>Santo Inácio</t>
  </si>
  <si>
    <t>Manoel F Almeida, E E Dr - E Fund</t>
  </si>
  <si>
    <t>Pedro I, C E Dom - E Medio</t>
  </si>
  <si>
    <t>Marcia Vaz T D Abreu, C E - E Fund Medio</t>
  </si>
  <si>
    <t>Sarandi</t>
  </si>
  <si>
    <t>Antonio Fco Lisboa, C E - E Fund Medio</t>
  </si>
  <si>
    <t>CEEBJA Sarandi</t>
  </si>
  <si>
    <t>Cora Coralina, C E  - E Fund e Médio</t>
  </si>
  <si>
    <t>Helena Kolody, C E - E Fund e Médio</t>
  </si>
  <si>
    <t>Jardim Independencia, C E DO-E Fun e Med</t>
  </si>
  <si>
    <t>Jardim Panorama, C E DO - E Fund Medio</t>
  </si>
  <si>
    <t>Jardim Universitário, CE DO - E Fund</t>
  </si>
  <si>
    <t>Maria Antona, E E Irma - E Fundamental</t>
  </si>
  <si>
    <t>Olavo Bilac, C E - E Fund Medio</t>
  </si>
  <si>
    <t>São Jorge do Ivai</t>
  </si>
  <si>
    <t>78.025.475/0001-20</t>
  </si>
  <si>
    <t>78.025.350/0001-08</t>
  </si>
  <si>
    <t>80.929.540/0001-93</t>
  </si>
  <si>
    <t>00.207.243/0001-03</t>
  </si>
  <si>
    <t>78.025.392/0001-30</t>
  </si>
  <si>
    <t>78.025.582/0001-58</t>
  </si>
  <si>
    <t>80.613.953/0001-64</t>
  </si>
  <si>
    <t>00.876.644/0001-48</t>
  </si>
  <si>
    <t>78.092.558/0001-31</t>
  </si>
  <si>
    <t>77.359.313/0001-65</t>
  </si>
  <si>
    <t>78.092.400/0001-61</t>
  </si>
  <si>
    <t>77.668.432/0001-08</t>
  </si>
  <si>
    <t>00.831.837/0001-82</t>
  </si>
  <si>
    <t>80.614.282/0001-56</t>
  </si>
  <si>
    <t>80.613.938/0001-16</t>
  </si>
  <si>
    <t>80.894.009/0001-22</t>
  </si>
  <si>
    <t>01.072.886/0001-41</t>
  </si>
  <si>
    <t>00.802.737/0001-28</t>
  </si>
  <si>
    <t>80.888.480/0001-08</t>
  </si>
  <si>
    <t>80.911.282/0001-18</t>
  </si>
  <si>
    <t>80.897.853/0001-07</t>
  </si>
  <si>
    <t>78.194.719/0001-06</t>
  </si>
  <si>
    <t>76.721.208/0001-61</t>
  </si>
  <si>
    <t>76.723.790/0001-03</t>
  </si>
  <si>
    <t>01.740.346/0001-99</t>
  </si>
  <si>
    <t>80.289.713/0001-56</t>
  </si>
  <si>
    <t>78.845.070/0001-38</t>
  </si>
  <si>
    <t>01.247.407/0001-80</t>
  </si>
  <si>
    <t>97.424.055/0001-60</t>
  </si>
  <si>
    <t>78.190.840/0001-51</t>
  </si>
  <si>
    <t>77.939.114/0001-26</t>
  </si>
  <si>
    <t>01.228.250/0001-46</t>
  </si>
  <si>
    <t>01.335.787/0001-05</t>
  </si>
  <si>
    <t>78.184.744/0001-09</t>
  </si>
  <si>
    <t>01.228.241/0001-55</t>
  </si>
  <si>
    <t>01.480.434/0001-07</t>
  </si>
  <si>
    <t>78.184.751/0001-00</t>
  </si>
  <si>
    <t>01.100.583/0001-95</t>
  </si>
  <si>
    <t>80.904.014/0001-79</t>
  </si>
  <si>
    <t>77.934.297/0001-97</t>
  </si>
  <si>
    <t>77.935.682/0001-59</t>
  </si>
  <si>
    <t>78.192.085/0001-44</t>
  </si>
  <si>
    <t>78.199.304/0001-17</t>
  </si>
  <si>
    <t>80.614.498/0001-11</t>
  </si>
  <si>
    <t>78.203.379/0001-24</t>
  </si>
  <si>
    <t>78.092.756/0001-03</t>
  </si>
  <si>
    <t>78.188.752/0001-15</t>
  </si>
  <si>
    <t>78.092.632/0001-10</t>
  </si>
  <si>
    <t>77.924.587/0001-50</t>
  </si>
  <si>
    <t>77.643.021/0001-50</t>
  </si>
  <si>
    <t>77.936.334/0001-04</t>
  </si>
  <si>
    <t>77.279.321/0001-00</t>
  </si>
  <si>
    <t>76.348.861/0001-27</t>
  </si>
  <si>
    <t>80.890.239/0001-13</t>
  </si>
  <si>
    <t>77.936.912/0001-02</t>
  </si>
  <si>
    <t>77.934.230/0001-52</t>
  </si>
  <si>
    <t>78.189.230/0001-38</t>
  </si>
  <si>
    <t>78.072.873/0001-05</t>
  </si>
  <si>
    <t>79.870.069/0001-26</t>
  </si>
  <si>
    <t>01.818.627/0001-17</t>
  </si>
  <si>
    <t>78.198.850/0001-33</t>
  </si>
  <si>
    <t>77.457.760/0001-57</t>
  </si>
  <si>
    <t>00.652.515/0001-76</t>
  </si>
  <si>
    <t>78.845.393/0001-21</t>
  </si>
  <si>
    <t>77.925.147/0001-17</t>
  </si>
  <si>
    <t>79.870.390/0001-00</t>
  </si>
  <si>
    <t>80.288.368/0001-36</t>
  </si>
  <si>
    <t>77.283.851/0001-13</t>
  </si>
  <si>
    <t>80.291.420/0001-03</t>
  </si>
  <si>
    <t>APROFF PROF TOMIRES MOREIRA DE CARVALHO</t>
  </si>
  <si>
    <t>01.897.962/0001-58</t>
  </si>
  <si>
    <t>00.826.019/0001-91</t>
  </si>
  <si>
    <t>76.731.363/0001-69</t>
  </si>
  <si>
    <t>01.516.166/0001-28</t>
  </si>
  <si>
    <t>00.759.251.0001-54</t>
  </si>
  <si>
    <t>08.688.839/0001-76</t>
  </si>
  <si>
    <t>01.280.341/0001-20</t>
  </si>
  <si>
    <t>01.506.497/0001-87</t>
  </si>
  <si>
    <t>77.934.412/0001-23</t>
  </si>
  <si>
    <t>78.199.742/0001-85</t>
  </si>
  <si>
    <t>78.194.370/0001-02</t>
  </si>
  <si>
    <t>01.623.684/0001-40</t>
  </si>
  <si>
    <t>73.901.290/0001-18</t>
  </si>
  <si>
    <t>78.298.841/0001-14</t>
  </si>
  <si>
    <t>78.025.566/0001-65</t>
  </si>
  <si>
    <t>80.895.907/0001-03</t>
  </si>
  <si>
    <t>80.895.873/0001-49</t>
  </si>
  <si>
    <t>80.289.192/0001-37</t>
  </si>
  <si>
    <t>01.446.496/0001-94</t>
  </si>
  <si>
    <t>79.263.117/0001-18</t>
  </si>
  <si>
    <t>80.906.043/0001-70</t>
  </si>
  <si>
    <t>09.085.740/0001-42</t>
  </si>
  <si>
    <t>01.278.160/0001-60</t>
  </si>
  <si>
    <t>07.378.297/0001-72</t>
  </si>
  <si>
    <t>78.184.819/0001-43</t>
  </si>
  <si>
    <t>00.816.011/0001-44</t>
  </si>
  <si>
    <t>Serafim França, C E - E Fund Médio</t>
  </si>
  <si>
    <t>Presidente Castelo Branco</t>
  </si>
  <si>
    <t>CEEBJA - Prof. Paulo Sergioo Antoniassi</t>
  </si>
  <si>
    <t>Nossa Senhora das Graças</t>
  </si>
  <si>
    <t>Flórida</t>
  </si>
  <si>
    <t>Floraí</t>
  </si>
  <si>
    <t>Dr. Camargo</t>
  </si>
  <si>
    <t>Origem</t>
  </si>
  <si>
    <t>Motivo</t>
  </si>
  <si>
    <t>D. Impugnada</t>
  </si>
  <si>
    <t>Não Aplicação</t>
  </si>
  <si>
    <t>S/ Comprovante</t>
  </si>
  <si>
    <t>Tipo de Bens</t>
  </si>
  <si>
    <t>Material para primeiros socorros</t>
  </si>
  <si>
    <t>Material de Expediente</t>
  </si>
  <si>
    <t>Material Escolar/Didático</t>
  </si>
  <si>
    <t>Material de Construção/Elétrico/Hidráulico</t>
  </si>
  <si>
    <t>Acessórios para Cortina</t>
  </si>
  <si>
    <t>Bandeiras e Flâmulas</t>
  </si>
  <si>
    <t>Ferramentas</t>
  </si>
  <si>
    <t>Jogos Pedagógicos</t>
  </si>
  <si>
    <t>Lâmpadas e Luminárias</t>
  </si>
  <si>
    <t>Materiais para atividade Extra-Curriculares</t>
  </si>
  <si>
    <t>Material Esportivo e Recreativo</t>
  </si>
  <si>
    <t>Material de acondicionamento e embalagem</t>
  </si>
  <si>
    <t>Material de Copa e Cozinha</t>
  </si>
  <si>
    <t>Material de Informática</t>
  </si>
  <si>
    <t>Material de Limpeza e Higienização</t>
  </si>
  <si>
    <t>Material de Proteção e Segurança</t>
  </si>
  <si>
    <t>Material Gráfico e Sinalização Visual</t>
  </si>
  <si>
    <t>Material para áudio, vídeo e foto</t>
  </si>
  <si>
    <t>Material para manutenção de Bens Móveis</t>
  </si>
  <si>
    <t>Peças de reposição em geral</t>
  </si>
  <si>
    <t>Sementes, mudas de plantas e insumos</t>
  </si>
  <si>
    <t>Material químico e de laboratório</t>
  </si>
  <si>
    <t>Serviços de Cópia e revelação de fotos</t>
  </si>
  <si>
    <t>Serviços de recarga de toner/cartucho</t>
  </si>
  <si>
    <t>Serviços de recarga de extintor</t>
  </si>
  <si>
    <t>Serviços de Manutenção em Equipamentos</t>
  </si>
  <si>
    <t>Serviços de Pintura</t>
  </si>
  <si>
    <t>Serviços em Instalações Elétricas/Hidráulicas</t>
  </si>
  <si>
    <t>Serviços de Chaveiro</t>
  </si>
  <si>
    <t>Serviços de Manutenção em Mobiliário em Geral</t>
  </si>
  <si>
    <t>Serviços de Instalação de Máquinas/Equipamentos</t>
  </si>
  <si>
    <t>Serviços Diversos</t>
  </si>
  <si>
    <t>Outros serviços de mão-de-obra</t>
  </si>
  <si>
    <t>Cobertura Pronta</t>
  </si>
  <si>
    <t>Material Bibliográfico não patrimoniado</t>
  </si>
  <si>
    <t>Acervo Bibliográfico - CD's / DVD's</t>
  </si>
  <si>
    <t>Acervo Bibliográfico - Livros (Coleção)</t>
  </si>
  <si>
    <t>Acervo Bibliográfico - Mapas (Coleção)</t>
  </si>
  <si>
    <t>Cortina</t>
  </si>
  <si>
    <t>Persiana</t>
  </si>
  <si>
    <t>Equipamento de Climatização</t>
  </si>
  <si>
    <t>Equipamento de Informática</t>
  </si>
  <si>
    <t>Equipamento de Laboratório</t>
  </si>
  <si>
    <t>Equipamento de Segurança</t>
  </si>
  <si>
    <t>Equipamento de Áudio e Vídeo</t>
  </si>
  <si>
    <t>Equipamento de Telefonia</t>
  </si>
  <si>
    <t>Equipamento de Esporte e Lazer</t>
  </si>
  <si>
    <t>Equipamento Gráfico</t>
  </si>
  <si>
    <t>Equipamento para Escritório</t>
  </si>
  <si>
    <t>Equipamentos Permanentes Diversos</t>
  </si>
  <si>
    <t>Equipamento Pedagógico</t>
  </si>
  <si>
    <t>Equipamento para Cozinha e Limpeza</t>
  </si>
  <si>
    <t>Instrumentos Musicais</t>
  </si>
  <si>
    <t>Tabuleiro de Xadrez</t>
  </si>
  <si>
    <t>Mobiliário</t>
  </si>
  <si>
    <t>Acervo Bibliográfico - Dicionário Permanente</t>
  </si>
  <si>
    <t>Demonstrativo</t>
  </si>
  <si>
    <t xml:space="preserve">APAN ASSOCIACAO DE PROFESSORES E ALUNOS DO NAES </t>
  </si>
  <si>
    <t xml:space="preserve">APMF - PROF. APPARECIDO DE OLIVEIRA </t>
  </si>
  <si>
    <t xml:space="preserve">APM ASSOC DE PAIS E MESTRES ELVIRA BALANI DOS SANTOS </t>
  </si>
  <si>
    <t xml:space="preserve">APMF COLEGIO ESTADUAL JUSCELINO KUBITSCHEK DE OLIVEIRA </t>
  </si>
  <si>
    <t xml:space="preserve">APMF-COL. EST. PRESIDENTE KENNEDY - ENS. FUND. E MEDIO </t>
  </si>
  <si>
    <t>15.321.988/0001-68</t>
  </si>
  <si>
    <t>Categoria</t>
  </si>
  <si>
    <t xml:space="preserve">APMF DO COLEGIO ESTADUAL BASILIO PERTSEW </t>
  </si>
  <si>
    <t xml:space="preserve">APMF HUMBERTO DE CAMPOS </t>
  </si>
  <si>
    <t xml:space="preserve">APMF DO CEEBJA DE COLORADO </t>
  </si>
  <si>
    <t>APMF MONTEIRO LOBATO</t>
  </si>
  <si>
    <t xml:space="preserve">APMF DO COLEGIO TEREZA CRISTINA - ENSINO FUND E MEDIO </t>
  </si>
  <si>
    <t>APMF DA ESC. ESTADUAL CECILIA MEIRELES - ENSINO FUND</t>
  </si>
  <si>
    <t>APMF DO CE. GOV. ADOLFO DE OLIVEIRA FRANCO - EFM</t>
  </si>
  <si>
    <t xml:space="preserve">APMF DO COL. EST. EGIDIO BALLAROTTI - ENS. FUND. E MEDIO </t>
  </si>
  <si>
    <t>APMF DA ESCOLA ESTADUAL RUI BARBOSA ENSINO FUND.</t>
  </si>
  <si>
    <t xml:space="preserve">APMF DO COL. EST. SERAFIM FRANCA-ENSINO FUND. E MEDIO </t>
  </si>
  <si>
    <t xml:space="preserve">APMF DO COLEGIO ESTADUAL DOUTOR CAMARGO - ENSINO MEDIO </t>
  </si>
  <si>
    <t xml:space="preserve">APMF DA ESCOLA ESTADUAL HONORIO FAGAN - ENSINO FUNDAMENTAL </t>
  </si>
  <si>
    <t xml:space="preserve">APMF DO COLEGIO ESTADUAL URBANO PEDRONI - ENSINO MEDIO </t>
  </si>
  <si>
    <t xml:space="preserve">APMF DO COLEGIO EST. MONTEIRO LOBATO - ENSINO MEDIO E NORMAL </t>
  </si>
  <si>
    <t xml:space="preserve">APMF ESCOLA ESTADUAL PROF DENISE CARDOSO DE ALBUQUERQUE </t>
  </si>
  <si>
    <t xml:space="preserve">APMF DO COLEGIO ESTADUAL CYRO PEREIRA DE CAMARGO </t>
  </si>
  <si>
    <t xml:space="preserve">APMF MONTEIRO LOBATO </t>
  </si>
  <si>
    <t xml:space="preserve">APMF EUNICE MARIA BONI </t>
  </si>
  <si>
    <t>APMF DA ESCOLA ESTADUAL NILSON BATISTA RIBAS</t>
  </si>
  <si>
    <t>ASSOC PAIS MESTRES E FUNC ESC EST IPIRANGA -ENS FUNDAMENTAL</t>
  </si>
  <si>
    <t>AAPMF DO CEEBJA DE SARANDI</t>
  </si>
  <si>
    <t>APMF DO COL EST ANTONIO FCO LISBOA</t>
  </si>
  <si>
    <t>APMF DA ESC.EST.REGENTE FEIJO ENSINO FUNDAMENTAL</t>
  </si>
  <si>
    <t>APMF DO ESCOLA ESTADUAL VERRISSIMO DE SOUZA</t>
  </si>
  <si>
    <t>APMF DA ESC.EST. PROFESSOR GIAMPERO MONACCI - EF</t>
  </si>
  <si>
    <t>APMF PROF. CLAUDIO FERDINANDI DA E.E. PRES. ARTHUR DA C. E SILVA</t>
  </si>
  <si>
    <t xml:space="preserve">APMF DO COLEGIO ESTADUAL OLAVO BILAC - ENSINO FUND. E MEDIO </t>
  </si>
  <si>
    <t>APMF DO COL. EST. SAO FRANCISCO DE ASSIS, ENSINO FUND. E MEDIO</t>
  </si>
  <si>
    <t>APMF DA ESCOLA ESTADUAL OSVALDO ARANHA - ENSINO FUND.</t>
  </si>
  <si>
    <t xml:space="preserve">APMF DO COLEGIO ESTADUAL JOSE LUIZ GORI - ENSINO FUND. E MEDIO </t>
  </si>
  <si>
    <t>APMF DE MANDAGUARI - CEEBJA SANTA CLARA</t>
  </si>
  <si>
    <t xml:space="preserve">APMF DO COLEGIO ESTADUAL VERA CRUZ - ENSINO FUND. E MEDIO </t>
  </si>
  <si>
    <t>APMF DA ESCOLA ESTADUAL BENEDITO ROMUALDO DE SOUZA - E. F.</t>
  </si>
  <si>
    <t>APMF DO COLEGIO ESTADUAL CONJUNTO JOAO DE BARRO - E F M</t>
  </si>
  <si>
    <t>APMF DO COLEGIO ESTADUAL DR.FELIPE SILVEIRA BITENCOURT- E F M</t>
  </si>
  <si>
    <t>APMF-COLEGIO ESTADUAL JURACY RACHEL SALDANHA ROCHA-E. F.M.P</t>
  </si>
  <si>
    <t>APMF DO COLEGIO ESTADUAL ROMARIO MARTINS-ENS. FUND. E MEDIO</t>
  </si>
  <si>
    <t>ASSOCIACAO DE PAIS, MESTRES E FUNC DO COL ADAILE MARIA LEITE</t>
  </si>
  <si>
    <t xml:space="preserve">APMF DO CE. ALBERTO J. BYINGTON JUNIOR - APMF </t>
  </si>
  <si>
    <t xml:space="preserve">APMF DO COLEGIO ESTADUAL DE FLORIANO </t>
  </si>
  <si>
    <t xml:space="preserve">APMF CECILIA MEIRELES </t>
  </si>
  <si>
    <t xml:space="preserve">APMF C.E.D.PEDRO I APMF </t>
  </si>
  <si>
    <t xml:space="preserve">APMF DO COLEGIO ESTADUAL DO JARDIM PANORAMA </t>
  </si>
  <si>
    <t xml:space="preserve">APMF DO COLEGIO ESTADUAL OLAVO BILAC </t>
  </si>
  <si>
    <t>APMF HERMANN MORAES BARROS C. E. ALFREDO MOISES MALUF - EFM</t>
  </si>
  <si>
    <t>APMF DO COL. DE APL. PEDAG. DA UNIV. EST. DE MARINGA - E F M</t>
  </si>
  <si>
    <t>APMF COLEGIO ESTADUAL BRANCA MOTA FERNANDES E. FUND E MEDIO</t>
  </si>
  <si>
    <t xml:space="preserve">APMF SAO JOSE DO COLEGIO ESTADUAL DUQUE DE CAXIAS-E F M </t>
  </si>
  <si>
    <t xml:space="preserve">AAPMF DO CEEBJA PROF. MANOEL R. DA SILVA </t>
  </si>
  <si>
    <t>APMF SANTA ISABEL DO COL. ESTADUAL DIRCE DE AGUIAR MAIA E F M</t>
  </si>
  <si>
    <t>APMF DO COLEGIO ESTADUAL DR.GASTAO VIDIGAL ENS. FUND E MEDIO</t>
  </si>
  <si>
    <t xml:space="preserve">APMF MARIA JUNQUEIRA SCHMIDT DO INST. DE EDUC. EST. DE MARINGA </t>
  </si>
  <si>
    <t>APMF DO COL. ESTADUAL JOAO DE FARIA PIOLI ENS. FUND. E MEDIO</t>
  </si>
  <si>
    <t>APMF DO COLEGIO ESTADUAL JOAO XXIII ENS. FUNDAMENTAL E MEDIO</t>
  </si>
  <si>
    <t xml:space="preserve">APMF DO COL. EST. DR. JOSE GERARDO BRAGA ENS. FUND. E MEDIO-APMF </t>
  </si>
  <si>
    <t xml:space="preserve">APMF - ESCOLA ESTADUAL SANTA MARIA GORETTI </t>
  </si>
  <si>
    <t xml:space="preserve">APMF PROFESSORA APARECIDA DE CARLO FASSINA </t>
  </si>
  <si>
    <t>APMF DO COLEGIO ESTADUAL ENGENHEIRO JOSE FARIA SALDANHA</t>
  </si>
  <si>
    <t>APMF DA ESCOLA ESTADUAL FERNAO DIAS-ENSINO FUNDAMENTAL</t>
  </si>
  <si>
    <t>APMF DO COLEGIO ESTADUAL VITAL BRASIL ENS. FUND. E MEDIO</t>
  </si>
  <si>
    <t>NÃO POSSUI UEX - UNIDADE EXECUTORA PRÓPRIA</t>
  </si>
  <si>
    <t xml:space="preserve">APMF DO COLEGIO ESTADUAL HELENA KOLODY </t>
  </si>
  <si>
    <t>APMF JACY FELTRIN DO C. E. MARCIA VAZ TOSTES DE ABREU - EFM</t>
  </si>
  <si>
    <t>APMF DO COLEGIO ESTADUAL CORA CORALINA - ENS. FUND E MEDIO</t>
  </si>
  <si>
    <t xml:space="preserve">APMF DO COL. EST. JD. INDEPENDENCIA - SARANDI-PR </t>
  </si>
  <si>
    <t xml:space="preserve">APMF DA ESC. ESTADUAL IRMA MARIA ANTONA - ENS. FUNDAMENTAL </t>
  </si>
  <si>
    <t>AAPMF DO CEEBJA - PROF. PAULO SERGIO ANTONIASSI - EFM (EJA)</t>
  </si>
  <si>
    <t>APMF DA ESC. ESTADUAL HEITOR DE ALENCAR FURTADO ENS. FUND.</t>
  </si>
  <si>
    <t xml:space="preserve">APMF DA ESCOLA ESTADUAL PRINCESA IZABEL - ENS. FUNDAMENTAL </t>
  </si>
  <si>
    <t xml:space="preserve">APMF DA ESCOLA ESTADUAL JOSE DE ANCHIETA - ENS. FUNDAMENTAL </t>
  </si>
  <si>
    <t>APMF DO COLEGIO ESTADUAL NEIDE BERTASSO BERALDO E F M</t>
  </si>
  <si>
    <t>APMF DO COL. EST. PAICANDU - ENS. FUND., MEDIO, NORMAL E PROF.</t>
  </si>
  <si>
    <t>APMF DO COL. ESTADUAL MARECHAL ARTHUR DA COSTA E SILVA - E M</t>
  </si>
  <si>
    <t>APMF DO COLEGIO ESTADUAL VERCINDES GEROTTO DOS REIS - E M</t>
  </si>
  <si>
    <t>APMF DA ESCOLA ESTADUAL DR MANOEL FIRMINO DE ALMEIDA</t>
  </si>
  <si>
    <t>APMF DO COL. EST. DR IVAN FERREIRA DO AMARAL E SILVA FILHO -EFM</t>
  </si>
  <si>
    <t xml:space="preserve">APMF DO COL ESTADUAL PROF BENOIL F. M. BOSKA - E. FUND E MEDIO </t>
  </si>
  <si>
    <t xml:space="preserve">APMF DO COLEGIO ESTADUAL DO PARQUE ITAIPU - ENS. FUND E MEDIO </t>
  </si>
  <si>
    <t>APMF TOMIRES MOREIRA DE CARVALHO - CE MARCO ANTONIO PIMENTA</t>
  </si>
  <si>
    <t>APMF DO COLEGIO ESTADUAL RODRIGUES ALVES-ENS. FUND. E MEDIO</t>
  </si>
  <si>
    <t>APMF DO COLEGIO ESTADUAL RUI BARBOSA ENS. FUND. E MEDIO</t>
  </si>
  <si>
    <t>APMF DO COLEGIO ESTADUAL SILVIO MAGALHAES BARROS E F M</t>
  </si>
  <si>
    <t>APMF DO COLEGIO ESTADUAL TANCREDO DE ALMEIDA NEVES - E F M</t>
  </si>
  <si>
    <t>APMF DO COLEGIO ESTADUAL TANIA VARELLA FERREIRA, E F M</t>
  </si>
  <si>
    <t>APMF DOM BOSCO DO COLEGIO EST.THEOBALDO M.SANTOS - E F M</t>
  </si>
  <si>
    <t>APMF DO COLEGIO TOMAZ EDISON DE A. VIEIRA - ENS. FUND. E MEDIO</t>
  </si>
  <si>
    <t>APMF DO COLEGIO ESTADUAL UNIDADADE POLO ENSINO FUND. MEDIO</t>
  </si>
  <si>
    <t xml:space="preserve">APMF DO COL. ESTADUAL VINICIUS DE MORAIS - ENS. FUND. E MEDIO </t>
  </si>
  <si>
    <t xml:space="preserve">APMF LOYDE NOVAES DO C. E. BRASILIO ITIBERE - ENS. FUND. E MEDIO </t>
  </si>
  <si>
    <t>APMF DA ESCOLA SAO VICENTE PALLOTTI ENSINO FUNDAMENTAL</t>
  </si>
  <si>
    <t>COLÉGIO</t>
  </si>
  <si>
    <t>APMF</t>
  </si>
  <si>
    <t>CNPJ</t>
  </si>
  <si>
    <t>COD SAE</t>
  </si>
  <si>
    <t>ÂNGULO</t>
  </si>
  <si>
    <t>ASTORGA</t>
  </si>
  <si>
    <t>ATALAIA</t>
  </si>
  <si>
    <t>COLORADO</t>
  </si>
  <si>
    <t>FLORAÍ</t>
  </si>
  <si>
    <t>FLORESTA</t>
  </si>
  <si>
    <t>FLÓRIDA</t>
  </si>
  <si>
    <t>IGUARAÇU</t>
  </si>
  <si>
    <t>ITAMBÉ</t>
  </si>
  <si>
    <t>IVATUBA</t>
  </si>
  <si>
    <t>LOBATO</t>
  </si>
  <si>
    <t>MANDAGUAÇU</t>
  </si>
  <si>
    <t>MANDAGUARI</t>
  </si>
  <si>
    <t>MARIALVA</t>
  </si>
  <si>
    <t>MARINGÁ</t>
  </si>
  <si>
    <t>OURIZONA</t>
  </si>
  <si>
    <t>PAIÇANDU</t>
  </si>
  <si>
    <t>SARANDI</t>
  </si>
  <si>
    <t>MUNICÍPIO</t>
  </si>
  <si>
    <t>Diretor(a):</t>
  </si>
  <si>
    <t>Presidente da Uex:</t>
  </si>
  <si>
    <t>do Estabelecimento</t>
  </si>
  <si>
    <t>Pelo presente instrumento a:</t>
  </si>
  <si>
    <t>, CNPJ:</t>
  </si>
  <si>
    <t>abaixo, adquirido(s) com recursos do referido Programa, à SECRETARIA DE ESTADO DA EDUCAÇÃO DO PARANÁ para que seja(m) tombado(s) e</t>
  </si>
  <si>
    <t>incorporado(s) ao seu patrimônio e destinado(s) à escola acima identificada, à qual cabe a responsabilidade pela guarda e conservação do(s) mesmo(s).</t>
  </si>
  <si>
    <t xml:space="preserve">Em: </t>
  </si>
  <si>
    <t>ISS</t>
  </si>
  <si>
    <t>INSS</t>
  </si>
  <si>
    <t>COFINS/PIS/PASEP/CSLL</t>
  </si>
  <si>
    <t>IMPOSTO DE RENDA</t>
  </si>
  <si>
    <t>GUIA</t>
  </si>
  <si>
    <t>APMF DO COLEGIO ESTADUAL PEDRO VIRIATO PARIGOT DE SOUZA-EFMNP</t>
  </si>
  <si>
    <t>DOUTOR_CAMARGO</t>
  </si>
  <si>
    <t>MUNHOZ_DE_MELLO</t>
  </si>
  <si>
    <t>NOSSA_SENHORA_DAS_GRAÇAS</t>
  </si>
  <si>
    <t>PRESIDENTE_CASTELO_BRANCO</t>
  </si>
  <si>
    <t>SANTA_FÉ</t>
  </si>
  <si>
    <t>SANTO_INÁCIO</t>
  </si>
  <si>
    <t>SÃO_JORGE_DO_IVAÍ</t>
  </si>
  <si>
    <t>Serviços de Manutençao no Prédio Escolar</t>
  </si>
  <si>
    <t>Assinatura de Periódicos - Mediante parecer NRE</t>
  </si>
  <si>
    <t>Container</t>
  </si>
  <si>
    <t>Recolhimentos/Devoluções Diversas - Via GRU</t>
  </si>
  <si>
    <t>Saldo</t>
  </si>
  <si>
    <t>Cecilia Meireles, EE - E Fund</t>
  </si>
  <si>
    <t>Alberto J. Byington Jr C  E   E F M</t>
  </si>
  <si>
    <t>(NOME DA APMF)</t>
  </si>
  <si>
    <t>(NOME DO COLÉGIO)</t>
  </si>
  <si>
    <t>,Código SAE:</t>
  </si>
  <si>
    <t>Município:</t>
  </si>
  <si>
    <t>, faz, em conformidade com a legislação</t>
  </si>
  <si>
    <t>aplicável ao</t>
  </si>
  <si>
    <t>(NOME DO MUNICÍPIO)</t>
  </si>
  <si>
    <t>e demais normas pertinentes à matéria, a doação do(s) bem(ns), conforme discriminado(s)</t>
  </si>
  <si>
    <t>(NOME DO PROGRAMA)</t>
  </si>
  <si>
    <t>(Município)</t>
  </si>
  <si>
    <t>(Nome do Diretor)</t>
  </si>
  <si>
    <t>(Nome do Presidente)</t>
  </si>
  <si>
    <t>xx.xxx.xxx/xxxx-xx</t>
  </si>
  <si>
    <t>xxxxxxxxx</t>
  </si>
  <si>
    <t>____________________________________</t>
  </si>
  <si>
    <t>_______________________________________________</t>
  </si>
  <si>
    <t>UNITÁRIO</t>
  </si>
  <si>
    <t>(Deve constar o Nome, a Marca e o Modelo do bem adquirido)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</si>
</sst>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i/>
      <sz val="12"/>
      <color theme="1"/>
      <name val="Times New Roman"/>
      <family val="1"/>
    </font>
    <font>
      <b/>
      <sz val="8"/>
      <color theme="0"/>
      <name val="Arial"/>
      <family val="2"/>
    </font>
    <font>
      <i/>
      <sz val="12"/>
      <color theme="0"/>
      <name val="Times New Roman"/>
      <family val="1"/>
    </font>
    <font>
      <sz val="8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10.5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  <charset val="1"/>
    </font>
    <font>
      <sz val="10.5"/>
      <color theme="0"/>
      <name val="Arial"/>
      <family val="2"/>
    </font>
    <font>
      <u/>
      <sz val="12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FF0000"/>
      <name val="Times New Roman"/>
      <family val="1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gray0625">
        <bgColor rgb="FFF2F2F2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44" fontId="2" fillId="0" borderId="0" xfId="1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/>
    <xf numFmtId="0" fontId="8" fillId="0" borderId="0" xfId="0" applyFont="1" applyBorder="1" applyAlignment="1">
      <alignment vertical="center" wrapText="1"/>
    </xf>
    <xf numFmtId="44" fontId="3" fillId="0" borderId="0" xfId="1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14" fontId="4" fillId="0" borderId="25" xfId="0" applyNumberFormat="1" applyFont="1" applyBorder="1" applyAlignment="1" applyProtection="1">
      <alignment vertical="center" wrapText="1"/>
      <protection locked="0"/>
    </xf>
    <xf numFmtId="0" fontId="17" fillId="0" borderId="0" xfId="0" applyFont="1"/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0" fontId="3" fillId="0" borderId="0" xfId="0" applyFont="1" applyAlignment="1" applyProtection="1"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/>
    <xf numFmtId="0" fontId="18" fillId="0" borderId="7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/>
      <protection locked="0"/>
    </xf>
    <xf numFmtId="0" fontId="23" fillId="0" borderId="1" xfId="0" applyFont="1" applyBorder="1" applyAlignment="1" applyProtection="1">
      <alignment horizontal="left"/>
      <protection locked="0"/>
    </xf>
    <xf numFmtId="49" fontId="17" fillId="0" borderId="7" xfId="0" applyNumberFormat="1" applyFont="1" applyBorder="1" applyAlignment="1">
      <alignment horizontal="center"/>
    </xf>
    <xf numFmtId="0" fontId="24" fillId="0" borderId="7" xfId="0" applyFont="1" applyBorder="1"/>
    <xf numFmtId="0" fontId="18" fillId="0" borderId="8" xfId="0" applyFont="1" applyFill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8" fillId="0" borderId="7" xfId="0" applyFont="1" applyFill="1" applyBorder="1" applyAlignment="1" applyProtection="1">
      <alignment horizontal="left" vertical="center"/>
      <protection locked="0"/>
    </xf>
    <xf numFmtId="0" fontId="22" fillId="0" borderId="11" xfId="2" applyFont="1" applyBorder="1" applyAlignment="1"/>
    <xf numFmtId="0" fontId="22" fillId="0" borderId="10" xfId="0" applyFont="1" applyBorder="1" applyAlignment="1" applyProtection="1">
      <alignment horizontal="left"/>
      <protection locked="0"/>
    </xf>
    <xf numFmtId="0" fontId="18" fillId="0" borderId="8" xfId="0" applyFont="1" applyFill="1" applyBorder="1" applyAlignment="1">
      <alignment horizontal="left" vertical="center"/>
    </xf>
    <xf numFmtId="0" fontId="22" fillId="0" borderId="1" xfId="0" applyFont="1" applyBorder="1" applyAlignment="1" applyProtection="1">
      <alignment horizontal="left" wrapText="1"/>
      <protection locked="0"/>
    </xf>
    <xf numFmtId="0" fontId="18" fillId="0" borderId="7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vertical="center"/>
    </xf>
    <xf numFmtId="0" fontId="17" fillId="0" borderId="7" xfId="0" applyFont="1" applyBorder="1" applyAlignment="1">
      <alignment horizontal="center"/>
    </xf>
    <xf numFmtId="0" fontId="3" fillId="0" borderId="7" xfId="0" applyFont="1" applyFill="1" applyBorder="1" applyAlignment="1" applyProtection="1">
      <protection locked="0"/>
    </xf>
    <xf numFmtId="0" fontId="25" fillId="0" borderId="7" xfId="0" applyFont="1" applyBorder="1" applyAlignment="1">
      <alignment horizontal="center"/>
    </xf>
    <xf numFmtId="0" fontId="26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3" fillId="2" borderId="7" xfId="0" applyFont="1" applyFill="1" applyBorder="1"/>
    <xf numFmtId="0" fontId="23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164" fontId="14" fillId="0" borderId="6" xfId="1" applyNumberFormat="1" applyFont="1" applyBorder="1" applyAlignment="1" applyProtection="1">
      <alignment horizontal="center"/>
      <protection hidden="1"/>
    </xf>
    <xf numFmtId="0" fontId="6" fillId="0" borderId="4" xfId="0" applyFont="1" applyBorder="1" applyAlignment="1">
      <alignment horizontal="center" vertical="center" wrapText="1"/>
    </xf>
    <xf numFmtId="164" fontId="14" fillId="0" borderId="35" xfId="1" applyNumberFormat="1" applyFont="1" applyBorder="1" applyAlignment="1" applyProtection="1">
      <alignment horizontal="center"/>
      <protection hidden="1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4" fontId="14" fillId="0" borderId="3" xfId="1" applyFont="1" applyBorder="1" applyAlignment="1" applyProtection="1">
      <alignment horizontal="center"/>
      <protection hidden="1"/>
    </xf>
    <xf numFmtId="14" fontId="0" fillId="0" borderId="3" xfId="0" applyNumberForma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" borderId="32" xfId="0" applyFont="1" applyFill="1" applyBorder="1" applyAlignment="1" applyProtection="1">
      <alignment vertical="center" wrapText="1"/>
      <protection locked="0"/>
    </xf>
    <xf numFmtId="0" fontId="6" fillId="3" borderId="33" xfId="0" applyFont="1" applyFill="1" applyBorder="1" applyAlignment="1" applyProtection="1">
      <alignment vertical="center" wrapText="1"/>
      <protection locked="0"/>
    </xf>
    <xf numFmtId="0" fontId="6" fillId="3" borderId="34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/>
      <protection hidden="1"/>
    </xf>
    <xf numFmtId="14" fontId="0" fillId="0" borderId="12" xfId="0" applyNumberFormat="1" applyBorder="1" applyAlignment="1" applyProtection="1">
      <alignment horizontal="center"/>
      <protection hidden="1"/>
    </xf>
    <xf numFmtId="44" fontId="2" fillId="0" borderId="25" xfId="1" applyFont="1" applyBorder="1" applyAlignment="1">
      <alignment horizontal="center"/>
    </xf>
    <xf numFmtId="44" fontId="2" fillId="0" borderId="26" xfId="1" applyFont="1" applyBorder="1" applyAlignment="1">
      <alignment horizontal="center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4" fontId="14" fillId="0" borderId="12" xfId="1" applyFont="1" applyBorder="1" applyAlignment="1" applyProtection="1">
      <alignment horizontal="center"/>
      <protection hidden="1"/>
    </xf>
    <xf numFmtId="14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14" fontId="4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center" vertical="center" wrapText="1"/>
      <protection hidden="1"/>
    </xf>
    <xf numFmtId="0" fontId="28" fillId="0" borderId="26" xfId="0" applyFont="1" applyBorder="1" applyAlignment="1" applyProtection="1">
      <alignment horizontal="center" vertical="center" wrapText="1"/>
      <protection hidden="1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horizontal="right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3">
    <cellStyle name="Moeda" xfId="1" builtinId="4"/>
    <cellStyle name="Normal" xfId="0" builtinId="0"/>
    <cellStyle name="Normal 2" xfId="2"/>
  </cellStyles>
  <dxfs count="2">
    <dxf>
      <fill>
        <patternFill>
          <bgColor theme="8" tint="0.59996337778862885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BF449"/>
  <sheetViews>
    <sheetView tabSelected="1" topLeftCell="A13" zoomScale="150" zoomScaleNormal="150" workbookViewId="0">
      <selection activeCell="C10" sqref="C10:U10"/>
    </sheetView>
  </sheetViews>
  <sheetFormatPr defaultColWidth="0" defaultRowHeight="0" customHeight="1" zeroHeight="1" x14ac:dyDescent="0.25"/>
  <cols>
    <col min="1" max="1" width="3.85546875" style="1" customWidth="1"/>
    <col min="2" max="2" width="4.7109375" style="1" customWidth="1"/>
    <col min="3" max="3" width="4" style="1" customWidth="1"/>
    <col min="4" max="5" width="3.7109375" style="1" customWidth="1"/>
    <col min="6" max="6" width="5" style="1" customWidth="1"/>
    <col min="7" max="7" width="3.7109375" style="1" customWidth="1"/>
    <col min="8" max="8" width="4.28515625" style="1" customWidth="1"/>
    <col min="9" max="9" width="5.42578125" style="1" customWidth="1"/>
    <col min="10" max="10" width="5.5703125" style="1" customWidth="1"/>
    <col min="11" max="11" width="7.42578125" style="1" customWidth="1"/>
    <col min="12" max="12" width="6.85546875" style="1" customWidth="1"/>
    <col min="13" max="13" width="6.28515625" style="1" customWidth="1"/>
    <col min="14" max="14" width="5.28515625" style="1" customWidth="1"/>
    <col min="15" max="15" width="3" style="1" customWidth="1"/>
    <col min="16" max="16" width="2.85546875" style="1" customWidth="1"/>
    <col min="17" max="19" width="2.28515625" style="1" customWidth="1"/>
    <col min="20" max="20" width="3.28515625" style="1" customWidth="1"/>
    <col min="21" max="21" width="4.85546875" style="1" customWidth="1"/>
    <col min="22" max="26" width="3" style="1" customWidth="1"/>
    <col min="27" max="27" width="2.7109375" style="1" customWidth="1"/>
    <col min="28" max="28" width="3.42578125" style="1" customWidth="1"/>
    <col min="29" max="29" width="4.140625" style="1" customWidth="1"/>
    <col min="30" max="30" width="3.42578125" style="1" customWidth="1"/>
    <col min="31" max="31" width="3.5703125" style="1" customWidth="1"/>
    <col min="32" max="32" width="2.42578125" style="1" customWidth="1"/>
    <col min="33" max="33" width="6.140625" style="1" customWidth="1"/>
    <col min="34" max="34" width="13" style="1" customWidth="1"/>
    <col min="35" max="35" width="0.140625" style="1" customWidth="1"/>
    <col min="36" max="36" width="0.28515625" style="1" customWidth="1"/>
    <col min="37" max="38" width="0.28515625" style="2" customWidth="1"/>
    <col min="39" max="39" width="0.42578125" style="2" customWidth="1"/>
    <col min="40" max="40" width="0.140625" style="2" customWidth="1"/>
    <col min="41" max="41" width="2.42578125" style="1" hidden="1" customWidth="1"/>
    <col min="42" max="16384" width="9.140625" style="1" hidden="1"/>
  </cols>
  <sheetData>
    <row r="1" spans="1:58" ht="15" customHeight="1" x14ac:dyDescent="0.25">
      <c r="A1" s="89" t="s">
        <v>444</v>
      </c>
      <c r="B1" s="89"/>
      <c r="C1" s="89"/>
      <c r="D1" s="89"/>
      <c r="E1" s="89"/>
      <c r="F1" s="89"/>
      <c r="G1" s="89"/>
      <c r="H1" s="91" t="s">
        <v>469</v>
      </c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25" t="s">
        <v>445</v>
      </c>
      <c r="AE1" s="25"/>
      <c r="AF1" s="26"/>
      <c r="AG1" s="91" t="s">
        <v>481</v>
      </c>
      <c r="AH1" s="91"/>
      <c r="AI1" s="6"/>
      <c r="AJ1" s="6"/>
      <c r="AK1" s="15"/>
      <c r="AL1" s="15"/>
      <c r="AM1" s="15"/>
      <c r="AN1" s="15"/>
      <c r="AO1" s="6"/>
    </row>
    <row r="2" spans="1:58" ht="15" customHeight="1" x14ac:dyDescent="0.25">
      <c r="A2" s="90" t="s">
        <v>443</v>
      </c>
      <c r="B2" s="90"/>
      <c r="C2" s="90"/>
      <c r="D2" s="90"/>
      <c r="E2" s="90"/>
      <c r="F2" s="91" t="s">
        <v>470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89" t="s">
        <v>471</v>
      </c>
      <c r="AA2" s="89"/>
      <c r="AB2" s="89"/>
      <c r="AC2" s="89"/>
      <c r="AD2" s="91" t="s">
        <v>482</v>
      </c>
      <c r="AE2" s="91"/>
      <c r="AF2" s="91"/>
      <c r="AG2" s="91"/>
      <c r="AH2" s="91"/>
      <c r="AI2" s="5"/>
      <c r="AJ2" s="5"/>
      <c r="AK2" s="16"/>
      <c r="AL2" s="16"/>
      <c r="AM2" s="16"/>
      <c r="AN2" s="16"/>
      <c r="AO2" s="5"/>
    </row>
    <row r="3" spans="1:58" ht="15" customHeight="1" x14ac:dyDescent="0.25">
      <c r="A3" s="90" t="s">
        <v>472</v>
      </c>
      <c r="B3" s="90"/>
      <c r="C3" s="90"/>
      <c r="D3" s="90"/>
      <c r="E3" s="90"/>
      <c r="F3" s="91" t="s">
        <v>475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0" t="s">
        <v>473</v>
      </c>
      <c r="AA3" s="90"/>
      <c r="AB3" s="90"/>
      <c r="AC3" s="90"/>
      <c r="AD3" s="90"/>
      <c r="AE3" s="90"/>
      <c r="AF3" s="90"/>
      <c r="AG3" s="90"/>
      <c r="AH3" s="90"/>
      <c r="AI3" s="60"/>
      <c r="AJ3" s="60"/>
      <c r="AK3" s="16"/>
      <c r="AL3" s="16"/>
      <c r="AM3" s="16"/>
      <c r="AN3" s="16"/>
      <c r="AO3" s="60"/>
    </row>
    <row r="4" spans="1:58" ht="15" customHeight="1" x14ac:dyDescent="0.25">
      <c r="A4" s="89" t="s">
        <v>474</v>
      </c>
      <c r="B4" s="89"/>
      <c r="C4" s="89"/>
      <c r="D4" s="91" t="s">
        <v>477</v>
      </c>
      <c r="E4" s="91"/>
      <c r="F4" s="91"/>
      <c r="G4" s="91"/>
      <c r="H4" s="91"/>
      <c r="I4" s="91"/>
      <c r="J4" s="91"/>
      <c r="K4" s="91"/>
      <c r="L4" s="6" t="s">
        <v>476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5"/>
      <c r="AJ4" s="5"/>
      <c r="AK4" s="16"/>
      <c r="AL4" s="16"/>
      <c r="AM4" s="16"/>
      <c r="AN4" s="16"/>
      <c r="AO4" s="5"/>
    </row>
    <row r="5" spans="1:58" ht="15" customHeight="1" x14ac:dyDescent="0.25">
      <c r="A5" s="90" t="s">
        <v>446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5"/>
      <c r="AJ5" s="5"/>
      <c r="AK5" s="16"/>
      <c r="AL5" s="16"/>
      <c r="AM5" s="16"/>
      <c r="AN5" s="16"/>
      <c r="AO5" s="5"/>
    </row>
    <row r="6" spans="1:58" ht="15" customHeight="1" x14ac:dyDescent="0.25">
      <c r="A6" s="90" t="s">
        <v>447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7"/>
      <c r="AJ6" s="7"/>
      <c r="AK6" s="17"/>
      <c r="AL6" s="17"/>
      <c r="AM6" s="17"/>
      <c r="AN6" s="17"/>
      <c r="AO6" s="7"/>
    </row>
    <row r="7" spans="1:58" ht="9.75" customHeight="1" thickBot="1" x14ac:dyDescent="0.3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8"/>
      <c r="AJ7" s="8"/>
      <c r="AK7" s="18"/>
      <c r="AL7" s="18"/>
      <c r="AM7" s="18"/>
      <c r="AN7" s="18"/>
      <c r="AO7" s="8"/>
    </row>
    <row r="8" spans="1:58" customFormat="1" ht="16.5" customHeight="1" thickBot="1" x14ac:dyDescent="0.3">
      <c r="A8" s="96" t="s">
        <v>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8"/>
      <c r="AI8" s="10"/>
      <c r="AJ8" s="10"/>
      <c r="AK8" s="14"/>
      <c r="AL8" s="14"/>
      <c r="AM8" s="14"/>
      <c r="AN8" s="14"/>
      <c r="AO8" s="1"/>
    </row>
    <row r="9" spans="1:58" customFormat="1" ht="13.5" customHeight="1" thickBot="1" x14ac:dyDescent="0.3">
      <c r="A9" s="99" t="s">
        <v>10</v>
      </c>
      <c r="B9" s="100"/>
      <c r="C9" s="64" t="s">
        <v>9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6"/>
      <c r="V9" s="72" t="s">
        <v>13</v>
      </c>
      <c r="W9" s="72"/>
      <c r="X9" s="72" t="s">
        <v>14</v>
      </c>
      <c r="Y9" s="72"/>
      <c r="Z9" s="72"/>
      <c r="AA9" s="72"/>
      <c r="AB9" s="72"/>
      <c r="AC9" s="72"/>
      <c r="AD9" s="72"/>
      <c r="AE9" s="92" t="s">
        <v>15</v>
      </c>
      <c r="AF9" s="93"/>
      <c r="AG9" s="93"/>
      <c r="AH9" s="95"/>
      <c r="AI9" s="19"/>
      <c r="AJ9" s="19"/>
      <c r="AK9" s="19"/>
      <c r="AL9" s="19"/>
      <c r="AM9" s="19"/>
      <c r="AN9" s="19"/>
      <c r="AO9" s="1"/>
    </row>
    <row r="10" spans="1:58" customFormat="1" ht="12.75" customHeight="1" thickBot="1" x14ac:dyDescent="0.3">
      <c r="A10" s="101"/>
      <c r="B10" s="102"/>
      <c r="C10" s="75" t="s">
        <v>486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7"/>
      <c r="V10" s="72"/>
      <c r="W10" s="72"/>
      <c r="X10" s="72" t="s">
        <v>12</v>
      </c>
      <c r="Y10" s="72"/>
      <c r="Z10" s="72"/>
      <c r="AA10" s="72" t="s">
        <v>11</v>
      </c>
      <c r="AB10" s="72"/>
      <c r="AC10" s="72"/>
      <c r="AD10" s="72"/>
      <c r="AE10" s="92" t="s">
        <v>485</v>
      </c>
      <c r="AF10" s="93"/>
      <c r="AG10" s="94"/>
      <c r="AH10" s="62" t="s">
        <v>16</v>
      </c>
      <c r="AI10" s="20" t="s">
        <v>17</v>
      </c>
      <c r="AJ10" s="20" t="s">
        <v>18</v>
      </c>
      <c r="AK10" s="20" t="s">
        <v>19</v>
      </c>
      <c r="AL10" s="20" t="s">
        <v>20</v>
      </c>
      <c r="AM10" s="20" t="s">
        <v>21</v>
      </c>
      <c r="AN10" s="20" t="s">
        <v>22</v>
      </c>
      <c r="AO10" s="9"/>
    </row>
    <row r="11" spans="1:58" s="12" customFormat="1" ht="13.5" customHeight="1" x14ac:dyDescent="0.25">
      <c r="A11" s="73">
        <v>1</v>
      </c>
      <c r="B11" s="74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9"/>
      <c r="W11" s="69"/>
      <c r="X11" s="69"/>
      <c r="Y11" s="69"/>
      <c r="Z11" s="69"/>
      <c r="AA11" s="68"/>
      <c r="AB11" s="69"/>
      <c r="AC11" s="69"/>
      <c r="AD11" s="69"/>
      <c r="AE11" s="67"/>
      <c r="AF11" s="67"/>
      <c r="AG11" s="67"/>
      <c r="AH11" s="61">
        <f>V11*AE11</f>
        <v>0</v>
      </c>
      <c r="AI11" s="11" t="e">
        <f>#REF!</f>
        <v>#REF!</v>
      </c>
      <c r="AJ11" s="11" t="e">
        <f>#REF!</f>
        <v>#REF!</v>
      </c>
      <c r="AK11" s="13" t="e">
        <f>#REF!</f>
        <v>#REF!</v>
      </c>
      <c r="AL11" s="13" t="e">
        <f>#REF!</f>
        <v>#REF!</v>
      </c>
      <c r="AM11" s="13" t="e">
        <f>#REF!</f>
        <v>#REF!</v>
      </c>
      <c r="AN11" s="11" t="e">
        <f>#REF!</f>
        <v>#REF!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</row>
    <row r="12" spans="1:58" s="12" customFormat="1" ht="13.5" customHeight="1" x14ac:dyDescent="0.25">
      <c r="A12" s="70">
        <v>2</v>
      </c>
      <c r="B12" s="71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69"/>
      <c r="W12" s="69"/>
      <c r="X12" s="69"/>
      <c r="Y12" s="69"/>
      <c r="Z12" s="69"/>
      <c r="AA12" s="68"/>
      <c r="AB12" s="69"/>
      <c r="AC12" s="69"/>
      <c r="AD12" s="69"/>
      <c r="AE12" s="67"/>
      <c r="AF12" s="67"/>
      <c r="AG12" s="67"/>
      <c r="AH12" s="61">
        <f t="shared" ref="AH12:AH35" si="0">V12*AE12</f>
        <v>0</v>
      </c>
      <c r="AI12" s="11" t="e">
        <f>#REF!</f>
        <v>#REF!</v>
      </c>
      <c r="AJ12" s="11" t="e">
        <f>#REF!</f>
        <v>#REF!</v>
      </c>
      <c r="AK12" s="13" t="e">
        <f>#REF!</f>
        <v>#REF!</v>
      </c>
      <c r="AL12" s="13" t="e">
        <f>#REF!</f>
        <v>#REF!</v>
      </c>
      <c r="AM12" s="13" t="e">
        <f>#REF!</f>
        <v>#REF!</v>
      </c>
      <c r="AN12" s="11" t="e">
        <f>#REF!</f>
        <v>#REF!</v>
      </c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</row>
    <row r="13" spans="1:58" s="12" customFormat="1" ht="13.5" customHeight="1" x14ac:dyDescent="0.25">
      <c r="A13" s="70">
        <v>3</v>
      </c>
      <c r="B13" s="71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69"/>
      <c r="W13" s="69"/>
      <c r="X13" s="69"/>
      <c r="Y13" s="69"/>
      <c r="Z13" s="69"/>
      <c r="AA13" s="68"/>
      <c r="AB13" s="69"/>
      <c r="AC13" s="69"/>
      <c r="AD13" s="69"/>
      <c r="AE13" s="67"/>
      <c r="AF13" s="67"/>
      <c r="AG13" s="67"/>
      <c r="AH13" s="61">
        <f t="shared" si="0"/>
        <v>0</v>
      </c>
      <c r="AI13" s="11" t="e">
        <f>#REF!</f>
        <v>#REF!</v>
      </c>
      <c r="AJ13" s="11" t="e">
        <f>#REF!</f>
        <v>#REF!</v>
      </c>
      <c r="AK13" s="13" t="e">
        <f>#REF!</f>
        <v>#REF!</v>
      </c>
      <c r="AL13" s="13" t="e">
        <f>#REF!</f>
        <v>#REF!</v>
      </c>
      <c r="AM13" s="13" t="e">
        <f>#REF!</f>
        <v>#REF!</v>
      </c>
      <c r="AN13" s="11" t="e">
        <f>#REF!</f>
        <v>#REF!</v>
      </c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</row>
    <row r="14" spans="1:58" s="12" customFormat="1" ht="13.5" customHeight="1" x14ac:dyDescent="0.25">
      <c r="A14" s="70">
        <v>4</v>
      </c>
      <c r="B14" s="71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69"/>
      <c r="W14" s="69"/>
      <c r="X14" s="69"/>
      <c r="Y14" s="69"/>
      <c r="Z14" s="69"/>
      <c r="AA14" s="68"/>
      <c r="AB14" s="69"/>
      <c r="AC14" s="69"/>
      <c r="AD14" s="69"/>
      <c r="AE14" s="67"/>
      <c r="AF14" s="67"/>
      <c r="AG14" s="67"/>
      <c r="AH14" s="61">
        <f t="shared" si="0"/>
        <v>0</v>
      </c>
      <c r="AI14" s="11" t="e">
        <f>#REF!</f>
        <v>#REF!</v>
      </c>
      <c r="AJ14" s="11" t="e">
        <f>#REF!</f>
        <v>#REF!</v>
      </c>
      <c r="AK14" s="13" t="e">
        <f>#REF!</f>
        <v>#REF!</v>
      </c>
      <c r="AL14" s="13" t="e">
        <f>#REF!</f>
        <v>#REF!</v>
      </c>
      <c r="AM14" s="13" t="e">
        <f>#REF!</f>
        <v>#REF!</v>
      </c>
      <c r="AN14" s="11" t="e">
        <f>#REF!</f>
        <v>#REF!</v>
      </c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</row>
    <row r="15" spans="1:58" s="12" customFormat="1" ht="13.5" customHeight="1" x14ac:dyDescent="0.25">
      <c r="A15" s="70">
        <v>5</v>
      </c>
      <c r="B15" s="71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69"/>
      <c r="W15" s="69"/>
      <c r="X15" s="69"/>
      <c r="Y15" s="69"/>
      <c r="Z15" s="69"/>
      <c r="AA15" s="68"/>
      <c r="AB15" s="69"/>
      <c r="AC15" s="69"/>
      <c r="AD15" s="69"/>
      <c r="AE15" s="67"/>
      <c r="AF15" s="67"/>
      <c r="AG15" s="67"/>
      <c r="AH15" s="61">
        <f t="shared" si="0"/>
        <v>0</v>
      </c>
      <c r="AI15" s="11" t="e">
        <f>#REF!</f>
        <v>#REF!</v>
      </c>
      <c r="AJ15" s="11" t="e">
        <f>#REF!</f>
        <v>#REF!</v>
      </c>
      <c r="AK15" s="13" t="e">
        <f>#REF!</f>
        <v>#REF!</v>
      </c>
      <c r="AL15" s="13" t="e">
        <f>#REF!</f>
        <v>#REF!</v>
      </c>
      <c r="AM15" s="13" t="e">
        <f>#REF!</f>
        <v>#REF!</v>
      </c>
      <c r="AN15" s="11" t="e">
        <f>#REF!</f>
        <v>#REF!</v>
      </c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</row>
    <row r="16" spans="1:58" s="12" customFormat="1" ht="13.5" customHeight="1" x14ac:dyDescent="0.25">
      <c r="A16" s="70">
        <v>6</v>
      </c>
      <c r="B16" s="71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69"/>
      <c r="W16" s="69"/>
      <c r="X16" s="69"/>
      <c r="Y16" s="69"/>
      <c r="Z16" s="69"/>
      <c r="AA16" s="68"/>
      <c r="AB16" s="69"/>
      <c r="AC16" s="69"/>
      <c r="AD16" s="69"/>
      <c r="AE16" s="67"/>
      <c r="AF16" s="67"/>
      <c r="AG16" s="67"/>
      <c r="AH16" s="61">
        <f t="shared" si="0"/>
        <v>0</v>
      </c>
      <c r="AI16" s="11" t="e">
        <f>#REF!</f>
        <v>#REF!</v>
      </c>
      <c r="AJ16" s="11" t="e">
        <f>#REF!</f>
        <v>#REF!</v>
      </c>
      <c r="AK16" s="13" t="e">
        <f>#REF!</f>
        <v>#REF!</v>
      </c>
      <c r="AL16" s="13" t="e">
        <f>#REF!</f>
        <v>#REF!</v>
      </c>
      <c r="AM16" s="13" t="e">
        <f>#REF!</f>
        <v>#REF!</v>
      </c>
      <c r="AN16" s="11" t="e">
        <f>#REF!</f>
        <v>#REF!</v>
      </c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</row>
    <row r="17" spans="1:58" s="12" customFormat="1" ht="13.5" customHeight="1" x14ac:dyDescent="0.25">
      <c r="A17" s="70">
        <v>7</v>
      </c>
      <c r="B17" s="71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69"/>
      <c r="W17" s="69"/>
      <c r="X17" s="69"/>
      <c r="Y17" s="69"/>
      <c r="Z17" s="69"/>
      <c r="AA17" s="68"/>
      <c r="AB17" s="69"/>
      <c r="AC17" s="69"/>
      <c r="AD17" s="69"/>
      <c r="AE17" s="67"/>
      <c r="AF17" s="67"/>
      <c r="AG17" s="67"/>
      <c r="AH17" s="61">
        <f t="shared" si="0"/>
        <v>0</v>
      </c>
      <c r="AI17" s="11" t="e">
        <f>#REF!</f>
        <v>#REF!</v>
      </c>
      <c r="AJ17" s="11" t="e">
        <f>#REF!</f>
        <v>#REF!</v>
      </c>
      <c r="AK17" s="13" t="e">
        <f>#REF!</f>
        <v>#REF!</v>
      </c>
      <c r="AL17" s="13" t="e">
        <f>#REF!</f>
        <v>#REF!</v>
      </c>
      <c r="AM17" s="13" t="e">
        <f>#REF!</f>
        <v>#REF!</v>
      </c>
      <c r="AN17" s="11" t="e">
        <f>#REF!</f>
        <v>#REF!</v>
      </c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</row>
    <row r="18" spans="1:58" s="12" customFormat="1" ht="13.5" customHeight="1" x14ac:dyDescent="0.25">
      <c r="A18" s="70">
        <v>8</v>
      </c>
      <c r="B18" s="71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69"/>
      <c r="W18" s="69"/>
      <c r="X18" s="69"/>
      <c r="Y18" s="69"/>
      <c r="Z18" s="69"/>
      <c r="AA18" s="68"/>
      <c r="AB18" s="69"/>
      <c r="AC18" s="69"/>
      <c r="AD18" s="69"/>
      <c r="AE18" s="67"/>
      <c r="AF18" s="67"/>
      <c r="AG18" s="67"/>
      <c r="AH18" s="61">
        <f t="shared" si="0"/>
        <v>0</v>
      </c>
      <c r="AI18" s="11" t="e">
        <f>#REF!</f>
        <v>#REF!</v>
      </c>
      <c r="AJ18" s="11" t="e">
        <f>#REF!</f>
        <v>#REF!</v>
      </c>
      <c r="AK18" s="13" t="e">
        <f>#REF!</f>
        <v>#REF!</v>
      </c>
      <c r="AL18" s="13" t="e">
        <f>#REF!</f>
        <v>#REF!</v>
      </c>
      <c r="AM18" s="13" t="e">
        <f>#REF!</f>
        <v>#REF!</v>
      </c>
      <c r="AN18" s="11" t="e">
        <f>#REF!</f>
        <v>#REF!</v>
      </c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</row>
    <row r="19" spans="1:58" s="12" customFormat="1" ht="13.5" customHeight="1" x14ac:dyDescent="0.25">
      <c r="A19" s="70">
        <v>9</v>
      </c>
      <c r="B19" s="71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69"/>
      <c r="W19" s="69"/>
      <c r="X19" s="69"/>
      <c r="Y19" s="69"/>
      <c r="Z19" s="69"/>
      <c r="AA19" s="68"/>
      <c r="AB19" s="69"/>
      <c r="AC19" s="69"/>
      <c r="AD19" s="69"/>
      <c r="AE19" s="67"/>
      <c r="AF19" s="67"/>
      <c r="AG19" s="67"/>
      <c r="AH19" s="61">
        <f t="shared" si="0"/>
        <v>0</v>
      </c>
      <c r="AI19" s="11" t="e">
        <f>#REF!</f>
        <v>#REF!</v>
      </c>
      <c r="AJ19" s="11" t="e">
        <f>#REF!</f>
        <v>#REF!</v>
      </c>
      <c r="AK19" s="13" t="e">
        <f>#REF!</f>
        <v>#REF!</v>
      </c>
      <c r="AL19" s="13" t="e">
        <f>#REF!</f>
        <v>#REF!</v>
      </c>
      <c r="AM19" s="13" t="e">
        <f>#REF!</f>
        <v>#REF!</v>
      </c>
      <c r="AN19" s="11" t="e">
        <f>#REF!</f>
        <v>#REF!</v>
      </c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</row>
    <row r="20" spans="1:58" s="12" customFormat="1" ht="13.5" customHeight="1" x14ac:dyDescent="0.25">
      <c r="A20" s="70">
        <v>10</v>
      </c>
      <c r="B20" s="71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69"/>
      <c r="W20" s="69"/>
      <c r="X20" s="69"/>
      <c r="Y20" s="69"/>
      <c r="Z20" s="69"/>
      <c r="AA20" s="68"/>
      <c r="AB20" s="69"/>
      <c r="AC20" s="69"/>
      <c r="AD20" s="69"/>
      <c r="AE20" s="67"/>
      <c r="AF20" s="67"/>
      <c r="AG20" s="67"/>
      <c r="AH20" s="61">
        <f t="shared" si="0"/>
        <v>0</v>
      </c>
      <c r="AI20" s="11" t="e">
        <f>#REF!</f>
        <v>#REF!</v>
      </c>
      <c r="AJ20" s="11" t="e">
        <f>#REF!</f>
        <v>#REF!</v>
      </c>
      <c r="AK20" s="13" t="e">
        <f>#REF!</f>
        <v>#REF!</v>
      </c>
      <c r="AL20" s="13" t="e">
        <f>#REF!</f>
        <v>#REF!</v>
      </c>
      <c r="AM20" s="13" t="e">
        <f>#REF!</f>
        <v>#REF!</v>
      </c>
      <c r="AN20" s="11" t="e">
        <f>#REF!</f>
        <v>#REF!</v>
      </c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</row>
    <row r="21" spans="1:58" s="12" customFormat="1" ht="13.5" customHeight="1" x14ac:dyDescent="0.25">
      <c r="A21" s="70"/>
      <c r="B21" s="71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69"/>
      <c r="W21" s="69"/>
      <c r="X21" s="69"/>
      <c r="Y21" s="69"/>
      <c r="Z21" s="69"/>
      <c r="AA21" s="68"/>
      <c r="AB21" s="69"/>
      <c r="AC21" s="69"/>
      <c r="AD21" s="69"/>
      <c r="AE21" s="67"/>
      <c r="AF21" s="67"/>
      <c r="AG21" s="67"/>
      <c r="AH21" s="61">
        <f t="shared" si="0"/>
        <v>0</v>
      </c>
      <c r="AI21" s="11" t="e">
        <f>#REF!</f>
        <v>#REF!</v>
      </c>
      <c r="AJ21" s="11" t="e">
        <f>#REF!</f>
        <v>#REF!</v>
      </c>
      <c r="AK21" s="13" t="e">
        <f>#REF!</f>
        <v>#REF!</v>
      </c>
      <c r="AL21" s="13" t="e">
        <f>#REF!</f>
        <v>#REF!</v>
      </c>
      <c r="AM21" s="13" t="e">
        <f>#REF!</f>
        <v>#REF!</v>
      </c>
      <c r="AN21" s="11" t="e">
        <f>#REF!</f>
        <v>#REF!</v>
      </c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</row>
    <row r="22" spans="1:58" s="12" customFormat="1" ht="13.5" customHeight="1" x14ac:dyDescent="0.25">
      <c r="A22" s="70"/>
      <c r="B22" s="71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69"/>
      <c r="W22" s="69"/>
      <c r="X22" s="69"/>
      <c r="Y22" s="69"/>
      <c r="Z22" s="69"/>
      <c r="AA22" s="68"/>
      <c r="AB22" s="69"/>
      <c r="AC22" s="69"/>
      <c r="AD22" s="69"/>
      <c r="AE22" s="67"/>
      <c r="AF22" s="67"/>
      <c r="AG22" s="67"/>
      <c r="AH22" s="61">
        <f t="shared" si="0"/>
        <v>0</v>
      </c>
      <c r="AI22" s="11" t="e">
        <f>#REF!</f>
        <v>#REF!</v>
      </c>
      <c r="AJ22" s="11" t="e">
        <f>#REF!</f>
        <v>#REF!</v>
      </c>
      <c r="AK22" s="13" t="e">
        <f>#REF!</f>
        <v>#REF!</v>
      </c>
      <c r="AL22" s="13" t="e">
        <f>#REF!</f>
        <v>#REF!</v>
      </c>
      <c r="AM22" s="13" t="e">
        <f>#REF!</f>
        <v>#REF!</v>
      </c>
      <c r="AN22" s="11" t="e">
        <f>#REF!</f>
        <v>#REF!</v>
      </c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</row>
    <row r="23" spans="1:58" s="12" customFormat="1" ht="13.5" customHeight="1" x14ac:dyDescent="0.25">
      <c r="A23" s="70"/>
      <c r="B23" s="71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69"/>
      <c r="W23" s="69"/>
      <c r="X23" s="69"/>
      <c r="Y23" s="69"/>
      <c r="Z23" s="69"/>
      <c r="AA23" s="68"/>
      <c r="AB23" s="69"/>
      <c r="AC23" s="69"/>
      <c r="AD23" s="69"/>
      <c r="AE23" s="67"/>
      <c r="AF23" s="67"/>
      <c r="AG23" s="67"/>
      <c r="AH23" s="61">
        <f t="shared" si="0"/>
        <v>0</v>
      </c>
      <c r="AI23" s="11" t="e">
        <f>#REF!</f>
        <v>#REF!</v>
      </c>
      <c r="AJ23" s="11" t="e">
        <f>#REF!</f>
        <v>#REF!</v>
      </c>
      <c r="AK23" s="13" t="e">
        <f>#REF!</f>
        <v>#REF!</v>
      </c>
      <c r="AL23" s="13" t="e">
        <f>#REF!</f>
        <v>#REF!</v>
      </c>
      <c r="AM23" s="13" t="e">
        <f>#REF!</f>
        <v>#REF!</v>
      </c>
      <c r="AN23" s="11" t="e">
        <f>#REF!</f>
        <v>#REF!</v>
      </c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</row>
    <row r="24" spans="1:58" s="12" customFormat="1" ht="13.5" customHeight="1" x14ac:dyDescent="0.25">
      <c r="A24" s="70"/>
      <c r="B24" s="71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69"/>
      <c r="W24" s="69"/>
      <c r="X24" s="69"/>
      <c r="Y24" s="69"/>
      <c r="Z24" s="69"/>
      <c r="AA24" s="68"/>
      <c r="AB24" s="69"/>
      <c r="AC24" s="69"/>
      <c r="AD24" s="69"/>
      <c r="AE24" s="67"/>
      <c r="AF24" s="67"/>
      <c r="AG24" s="67"/>
      <c r="AH24" s="61">
        <f t="shared" si="0"/>
        <v>0</v>
      </c>
      <c r="AI24" s="11" t="e">
        <f>#REF!</f>
        <v>#REF!</v>
      </c>
      <c r="AJ24" s="11" t="e">
        <f>#REF!</f>
        <v>#REF!</v>
      </c>
      <c r="AK24" s="13" t="e">
        <f>#REF!</f>
        <v>#REF!</v>
      </c>
      <c r="AL24" s="13" t="e">
        <f>#REF!</f>
        <v>#REF!</v>
      </c>
      <c r="AM24" s="13" t="e">
        <f>#REF!</f>
        <v>#REF!</v>
      </c>
      <c r="AN24" s="11" t="e">
        <f>#REF!</f>
        <v>#REF!</v>
      </c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</row>
    <row r="25" spans="1:58" s="12" customFormat="1" ht="13.5" customHeight="1" x14ac:dyDescent="0.25">
      <c r="A25" s="70"/>
      <c r="B25" s="71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69"/>
      <c r="W25" s="69"/>
      <c r="X25" s="69"/>
      <c r="Y25" s="69"/>
      <c r="Z25" s="69"/>
      <c r="AA25" s="68"/>
      <c r="AB25" s="69"/>
      <c r="AC25" s="69"/>
      <c r="AD25" s="69"/>
      <c r="AE25" s="67"/>
      <c r="AF25" s="67"/>
      <c r="AG25" s="67"/>
      <c r="AH25" s="61">
        <f t="shared" si="0"/>
        <v>0</v>
      </c>
      <c r="AI25" s="11" t="e">
        <f>#REF!</f>
        <v>#REF!</v>
      </c>
      <c r="AJ25" s="11" t="e">
        <f>#REF!</f>
        <v>#REF!</v>
      </c>
      <c r="AK25" s="13" t="e">
        <f>#REF!</f>
        <v>#REF!</v>
      </c>
      <c r="AL25" s="13" t="e">
        <f>#REF!</f>
        <v>#REF!</v>
      </c>
      <c r="AM25" s="13" t="e">
        <f>#REF!</f>
        <v>#REF!</v>
      </c>
      <c r="AN25" s="11" t="e">
        <f>#REF!</f>
        <v>#REF!</v>
      </c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</row>
    <row r="26" spans="1:58" s="12" customFormat="1" ht="13.5" customHeight="1" x14ac:dyDescent="0.25">
      <c r="A26" s="70"/>
      <c r="B26" s="71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69"/>
      <c r="W26" s="69"/>
      <c r="X26" s="69"/>
      <c r="Y26" s="69"/>
      <c r="Z26" s="69"/>
      <c r="AA26" s="68"/>
      <c r="AB26" s="69"/>
      <c r="AC26" s="69"/>
      <c r="AD26" s="69"/>
      <c r="AE26" s="67"/>
      <c r="AF26" s="67"/>
      <c r="AG26" s="67"/>
      <c r="AH26" s="61">
        <f t="shared" si="0"/>
        <v>0</v>
      </c>
      <c r="AI26" s="11" t="e">
        <f>#REF!</f>
        <v>#REF!</v>
      </c>
      <c r="AJ26" s="11" t="e">
        <f>#REF!</f>
        <v>#REF!</v>
      </c>
      <c r="AK26" s="13" t="e">
        <f>#REF!</f>
        <v>#REF!</v>
      </c>
      <c r="AL26" s="13" t="e">
        <f>#REF!</f>
        <v>#REF!</v>
      </c>
      <c r="AM26" s="13" t="e">
        <f>#REF!</f>
        <v>#REF!</v>
      </c>
      <c r="AN26" s="11" t="e">
        <f>#REF!</f>
        <v>#REF!</v>
      </c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</row>
    <row r="27" spans="1:58" s="12" customFormat="1" ht="13.5" customHeight="1" x14ac:dyDescent="0.25">
      <c r="A27" s="70"/>
      <c r="B27" s="71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69"/>
      <c r="W27" s="69"/>
      <c r="X27" s="69"/>
      <c r="Y27" s="69"/>
      <c r="Z27" s="69"/>
      <c r="AA27" s="68"/>
      <c r="AB27" s="69"/>
      <c r="AC27" s="69"/>
      <c r="AD27" s="69"/>
      <c r="AE27" s="67"/>
      <c r="AF27" s="67"/>
      <c r="AG27" s="67"/>
      <c r="AH27" s="61">
        <f t="shared" si="0"/>
        <v>0</v>
      </c>
      <c r="AI27" s="11" t="e">
        <f>#REF!</f>
        <v>#REF!</v>
      </c>
      <c r="AJ27" s="11" t="e">
        <f>#REF!</f>
        <v>#REF!</v>
      </c>
      <c r="AK27" s="13" t="e">
        <f>#REF!</f>
        <v>#REF!</v>
      </c>
      <c r="AL27" s="13" t="e">
        <f>#REF!</f>
        <v>#REF!</v>
      </c>
      <c r="AM27" s="13" t="e">
        <f>#REF!</f>
        <v>#REF!</v>
      </c>
      <c r="AN27" s="11" t="e">
        <f>#REF!</f>
        <v>#REF!</v>
      </c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</row>
    <row r="28" spans="1:58" s="12" customFormat="1" ht="13.5" customHeight="1" x14ac:dyDescent="0.25">
      <c r="A28" s="70"/>
      <c r="B28" s="71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69"/>
      <c r="W28" s="69"/>
      <c r="X28" s="69"/>
      <c r="Y28" s="69"/>
      <c r="Z28" s="69"/>
      <c r="AA28" s="68"/>
      <c r="AB28" s="69"/>
      <c r="AC28" s="69"/>
      <c r="AD28" s="69"/>
      <c r="AE28" s="67"/>
      <c r="AF28" s="67"/>
      <c r="AG28" s="67"/>
      <c r="AH28" s="61">
        <f t="shared" si="0"/>
        <v>0</v>
      </c>
      <c r="AI28" s="11" t="e">
        <f>#REF!</f>
        <v>#REF!</v>
      </c>
      <c r="AJ28" s="11" t="e">
        <f>#REF!</f>
        <v>#REF!</v>
      </c>
      <c r="AK28" s="13" t="e">
        <f>#REF!</f>
        <v>#REF!</v>
      </c>
      <c r="AL28" s="13" t="e">
        <f>#REF!</f>
        <v>#REF!</v>
      </c>
      <c r="AM28" s="13" t="e">
        <f>#REF!</f>
        <v>#REF!</v>
      </c>
      <c r="AN28" s="11" t="e">
        <f>#REF!</f>
        <v>#REF!</v>
      </c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</row>
    <row r="29" spans="1:58" s="12" customFormat="1" ht="13.5" customHeight="1" x14ac:dyDescent="0.25">
      <c r="A29" s="70"/>
      <c r="B29" s="71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69"/>
      <c r="W29" s="69"/>
      <c r="X29" s="69"/>
      <c r="Y29" s="69"/>
      <c r="Z29" s="69"/>
      <c r="AA29" s="68"/>
      <c r="AB29" s="69"/>
      <c r="AC29" s="69"/>
      <c r="AD29" s="69"/>
      <c r="AE29" s="67"/>
      <c r="AF29" s="67"/>
      <c r="AG29" s="67"/>
      <c r="AH29" s="61">
        <f t="shared" si="0"/>
        <v>0</v>
      </c>
      <c r="AI29" s="11" t="e">
        <f>#REF!</f>
        <v>#REF!</v>
      </c>
      <c r="AJ29" s="11" t="e">
        <f>#REF!</f>
        <v>#REF!</v>
      </c>
      <c r="AK29" s="13" t="e">
        <f>#REF!</f>
        <v>#REF!</v>
      </c>
      <c r="AL29" s="13" t="e">
        <f>#REF!</f>
        <v>#REF!</v>
      </c>
      <c r="AM29" s="13" t="e">
        <f>#REF!</f>
        <v>#REF!</v>
      </c>
      <c r="AN29" s="11" t="e">
        <f>#REF!</f>
        <v>#REF!</v>
      </c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</row>
    <row r="30" spans="1:58" s="12" customFormat="1" ht="13.5" customHeight="1" x14ac:dyDescent="0.25">
      <c r="A30" s="70"/>
      <c r="B30" s="71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69"/>
      <c r="W30" s="69"/>
      <c r="X30" s="69"/>
      <c r="Y30" s="69"/>
      <c r="Z30" s="69"/>
      <c r="AA30" s="68"/>
      <c r="AB30" s="69"/>
      <c r="AC30" s="69"/>
      <c r="AD30" s="69"/>
      <c r="AE30" s="67"/>
      <c r="AF30" s="67"/>
      <c r="AG30" s="67"/>
      <c r="AH30" s="61">
        <f t="shared" si="0"/>
        <v>0</v>
      </c>
      <c r="AI30" s="11" t="e">
        <f>#REF!</f>
        <v>#REF!</v>
      </c>
      <c r="AJ30" s="11" t="e">
        <f>#REF!</f>
        <v>#REF!</v>
      </c>
      <c r="AK30" s="13" t="e">
        <f>#REF!</f>
        <v>#REF!</v>
      </c>
      <c r="AL30" s="13" t="e">
        <f>#REF!</f>
        <v>#REF!</v>
      </c>
      <c r="AM30" s="13" t="e">
        <f>#REF!</f>
        <v>#REF!</v>
      </c>
      <c r="AN30" s="11" t="e">
        <f>#REF!</f>
        <v>#REF!</v>
      </c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1:58" s="12" customFormat="1" ht="13.5" customHeight="1" x14ac:dyDescent="0.25">
      <c r="A31" s="70"/>
      <c r="B31" s="71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69"/>
      <c r="W31" s="69"/>
      <c r="X31" s="69"/>
      <c r="Y31" s="69"/>
      <c r="Z31" s="69"/>
      <c r="AA31" s="68"/>
      <c r="AB31" s="69"/>
      <c r="AC31" s="69"/>
      <c r="AD31" s="69"/>
      <c r="AE31" s="67"/>
      <c r="AF31" s="67"/>
      <c r="AG31" s="67"/>
      <c r="AH31" s="61">
        <f t="shared" si="0"/>
        <v>0</v>
      </c>
      <c r="AI31" s="11" t="e">
        <f>#REF!</f>
        <v>#REF!</v>
      </c>
      <c r="AJ31" s="11" t="e">
        <f>#REF!</f>
        <v>#REF!</v>
      </c>
      <c r="AK31" s="13" t="e">
        <f>#REF!</f>
        <v>#REF!</v>
      </c>
      <c r="AL31" s="13" t="e">
        <f>#REF!</f>
        <v>#REF!</v>
      </c>
      <c r="AM31" s="13" t="e">
        <f>#REF!</f>
        <v>#REF!</v>
      </c>
      <c r="AN31" s="11" t="e">
        <f>#REF!</f>
        <v>#REF!</v>
      </c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</row>
    <row r="32" spans="1:58" s="12" customFormat="1" ht="13.5" customHeight="1" x14ac:dyDescent="0.25">
      <c r="A32" s="70"/>
      <c r="B32" s="71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69"/>
      <c r="W32" s="69"/>
      <c r="X32" s="69"/>
      <c r="Y32" s="69"/>
      <c r="Z32" s="69"/>
      <c r="AA32" s="68"/>
      <c r="AB32" s="69"/>
      <c r="AC32" s="69"/>
      <c r="AD32" s="69"/>
      <c r="AE32" s="67"/>
      <c r="AF32" s="67"/>
      <c r="AG32" s="67"/>
      <c r="AH32" s="61">
        <f t="shared" si="0"/>
        <v>0</v>
      </c>
      <c r="AI32" s="11" t="e">
        <f>#REF!</f>
        <v>#REF!</v>
      </c>
      <c r="AJ32" s="11" t="e">
        <f>#REF!</f>
        <v>#REF!</v>
      </c>
      <c r="AK32" s="13" t="e">
        <f>#REF!</f>
        <v>#REF!</v>
      </c>
      <c r="AL32" s="13" t="e">
        <f>#REF!</f>
        <v>#REF!</v>
      </c>
      <c r="AM32" s="13" t="e">
        <f>#REF!</f>
        <v>#REF!</v>
      </c>
      <c r="AN32" s="11" t="e">
        <f>#REF!</f>
        <v>#REF!</v>
      </c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</row>
    <row r="33" spans="1:58" s="12" customFormat="1" ht="13.5" customHeight="1" x14ac:dyDescent="0.25">
      <c r="A33" s="70"/>
      <c r="B33" s="71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69"/>
      <c r="W33" s="69"/>
      <c r="X33" s="69"/>
      <c r="Y33" s="69"/>
      <c r="Z33" s="69"/>
      <c r="AA33" s="68"/>
      <c r="AB33" s="69"/>
      <c r="AC33" s="69"/>
      <c r="AD33" s="69"/>
      <c r="AE33" s="67"/>
      <c r="AF33" s="67"/>
      <c r="AG33" s="67"/>
      <c r="AH33" s="61">
        <f t="shared" si="0"/>
        <v>0</v>
      </c>
      <c r="AI33" s="11" t="e">
        <f>#REF!</f>
        <v>#REF!</v>
      </c>
      <c r="AJ33" s="11" t="e">
        <f>#REF!</f>
        <v>#REF!</v>
      </c>
      <c r="AK33" s="13" t="e">
        <f>#REF!</f>
        <v>#REF!</v>
      </c>
      <c r="AL33" s="13" t="e">
        <f>#REF!</f>
        <v>#REF!</v>
      </c>
      <c r="AM33" s="13" t="e">
        <f>#REF!</f>
        <v>#REF!</v>
      </c>
      <c r="AN33" s="11" t="e">
        <f>#REF!</f>
        <v>#REF!</v>
      </c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</row>
    <row r="34" spans="1:58" s="12" customFormat="1" ht="13.5" customHeight="1" x14ac:dyDescent="0.25">
      <c r="A34" s="70"/>
      <c r="B34" s="71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69"/>
      <c r="W34" s="69"/>
      <c r="X34" s="69"/>
      <c r="Y34" s="69"/>
      <c r="Z34" s="69"/>
      <c r="AA34" s="68"/>
      <c r="AB34" s="69"/>
      <c r="AC34" s="69"/>
      <c r="AD34" s="69"/>
      <c r="AE34" s="67"/>
      <c r="AF34" s="67"/>
      <c r="AG34" s="67"/>
      <c r="AH34" s="61">
        <f t="shared" si="0"/>
        <v>0</v>
      </c>
      <c r="AI34" s="11" t="e">
        <f>#REF!</f>
        <v>#REF!</v>
      </c>
      <c r="AJ34" s="11" t="e">
        <f>#REF!</f>
        <v>#REF!</v>
      </c>
      <c r="AK34" s="13" t="e">
        <f>#REF!</f>
        <v>#REF!</v>
      </c>
      <c r="AL34" s="13" t="e">
        <f>#REF!</f>
        <v>#REF!</v>
      </c>
      <c r="AM34" s="13" t="e">
        <f>#REF!</f>
        <v>#REF!</v>
      </c>
      <c r="AN34" s="11" t="e">
        <f>#REF!</f>
        <v>#REF!</v>
      </c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</row>
    <row r="35" spans="1:58" s="12" customFormat="1" ht="13.5" customHeight="1" thickBot="1" x14ac:dyDescent="0.3">
      <c r="A35" s="113"/>
      <c r="B35" s="114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1"/>
      <c r="W35" s="81"/>
      <c r="X35" s="81"/>
      <c r="Y35" s="81"/>
      <c r="Z35" s="81"/>
      <c r="AA35" s="82"/>
      <c r="AB35" s="81"/>
      <c r="AC35" s="81"/>
      <c r="AD35" s="81"/>
      <c r="AE35" s="106"/>
      <c r="AF35" s="106"/>
      <c r="AG35" s="106"/>
      <c r="AH35" s="63">
        <f t="shared" si="0"/>
        <v>0</v>
      </c>
      <c r="AI35" s="11" t="e">
        <f>#REF!</f>
        <v>#REF!</v>
      </c>
      <c r="AJ35" s="11" t="e">
        <f>#REF!</f>
        <v>#REF!</v>
      </c>
      <c r="AK35" s="13" t="e">
        <f>#REF!</f>
        <v>#REF!</v>
      </c>
      <c r="AL35" s="13" t="e">
        <f>#REF!</f>
        <v>#REF!</v>
      </c>
      <c r="AM35" s="13" t="e">
        <f>#REF!</f>
        <v>#REF!</v>
      </c>
      <c r="AN35" s="11" t="e">
        <f>#REF!</f>
        <v>#REF!</v>
      </c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</row>
    <row r="36" spans="1:58" customFormat="1" ht="12" customHeight="1" thickBot="1" x14ac:dyDescent="0.3">
      <c r="A36" s="85" t="s">
        <v>16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3">
        <f>SUM(AH11:AH35)</f>
        <v>0</v>
      </c>
      <c r="AH36" s="84"/>
      <c r="AI36" s="10"/>
      <c r="AJ36" s="10"/>
      <c r="AK36" s="13"/>
      <c r="AL36" s="13"/>
      <c r="AM36" s="13"/>
      <c r="AN36" s="14"/>
      <c r="AO36" s="10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</row>
    <row r="37" spans="1:58" ht="13.5" customHeight="1" thickTop="1" thickBot="1" x14ac:dyDescent="0.3">
      <c r="A37" s="78" t="s">
        <v>3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80"/>
      <c r="AI37" s="10"/>
      <c r="AJ37" s="10"/>
      <c r="AK37" s="14"/>
      <c r="AL37" s="14"/>
      <c r="AM37" s="14"/>
      <c r="AN37" s="14"/>
      <c r="AO37" s="4"/>
    </row>
    <row r="38" spans="1:58" ht="15" customHeight="1" x14ac:dyDescent="0.25">
      <c r="A38" s="27" t="s">
        <v>448</v>
      </c>
      <c r="B38" s="118" t="s">
        <v>478</v>
      </c>
      <c r="C38" s="118"/>
      <c r="D38" s="118"/>
      <c r="E38" s="118"/>
      <c r="F38" s="118"/>
      <c r="G38" s="118"/>
      <c r="H38" s="118"/>
      <c r="I38" s="115" t="s">
        <v>483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6" t="s">
        <v>484</v>
      </c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7"/>
      <c r="AI38" s="3"/>
      <c r="AJ38" s="3"/>
      <c r="AK38" s="21"/>
      <c r="AL38" s="21"/>
      <c r="AM38" s="21"/>
      <c r="AN38" s="21"/>
      <c r="AO38" s="3"/>
    </row>
    <row r="39" spans="1:58" ht="9.75" customHeight="1" thickBot="1" x14ac:dyDescent="0.3">
      <c r="A39" s="28"/>
      <c r="B39" s="29"/>
      <c r="C39" s="107">
        <f ca="1">TODAY()</f>
        <v>43440</v>
      </c>
      <c r="D39" s="108"/>
      <c r="E39" s="108"/>
      <c r="F39" s="109"/>
      <c r="G39" s="109"/>
      <c r="H39" s="109"/>
      <c r="I39" s="110" t="s">
        <v>441</v>
      </c>
      <c r="J39" s="110"/>
      <c r="K39" s="111" t="s">
        <v>479</v>
      </c>
      <c r="L39" s="111"/>
      <c r="M39" s="111"/>
      <c r="N39" s="111"/>
      <c r="O39" s="111"/>
      <c r="P39" s="111"/>
      <c r="Q39" s="111"/>
      <c r="R39" s="111"/>
      <c r="S39" s="111"/>
      <c r="T39" s="110" t="s">
        <v>442</v>
      </c>
      <c r="U39" s="110"/>
      <c r="V39" s="110"/>
      <c r="W39" s="110"/>
      <c r="X39" s="110"/>
      <c r="Y39" s="111" t="s">
        <v>480</v>
      </c>
      <c r="Z39" s="111"/>
      <c r="AA39" s="111"/>
      <c r="AB39" s="111"/>
      <c r="AC39" s="111"/>
      <c r="AD39" s="111"/>
      <c r="AE39" s="111"/>
      <c r="AF39" s="111"/>
      <c r="AG39" s="111"/>
      <c r="AH39" s="112"/>
      <c r="AI39" s="4"/>
      <c r="AJ39" s="4"/>
      <c r="AK39" s="22"/>
      <c r="AL39" s="22"/>
      <c r="AM39" s="22"/>
      <c r="AN39" s="22"/>
      <c r="AO39" s="4"/>
    </row>
    <row r="40" spans="1:58" ht="15.75" hidden="1" thickTop="1" x14ac:dyDescent="0.25"/>
    <row r="41" spans="1:58" ht="15.75" hidden="1" thickTop="1" x14ac:dyDescent="0.25"/>
    <row r="42" spans="1:58" ht="15.75" hidden="1" thickTop="1" x14ac:dyDescent="0.25"/>
    <row r="43" spans="1:58" ht="15.75" hidden="1" thickTop="1" x14ac:dyDescent="0.25"/>
    <row r="44" spans="1:58" ht="15.75" hidden="1" thickTop="1" x14ac:dyDescent="0.25"/>
    <row r="45" spans="1:58" ht="15.75" hidden="1" thickTop="1" x14ac:dyDescent="0.25"/>
    <row r="46" spans="1:58" ht="15.75" hidden="1" thickTop="1" x14ac:dyDescent="0.25"/>
    <row r="47" spans="1:58" ht="15.75" hidden="1" thickTop="1" x14ac:dyDescent="0.25"/>
    <row r="48" spans="1:58" ht="15.75" hidden="1" thickTop="1" x14ac:dyDescent="0.25"/>
    <row r="49" ht="15.75" hidden="1" thickTop="1" x14ac:dyDescent="0.25"/>
    <row r="50" ht="15.75" hidden="1" thickTop="1" x14ac:dyDescent="0.25"/>
    <row r="51" ht="15.75" hidden="1" thickTop="1" x14ac:dyDescent="0.25"/>
    <row r="52" ht="15.75" hidden="1" thickTop="1" x14ac:dyDescent="0.25"/>
    <row r="53" ht="15.75" hidden="1" thickTop="1" x14ac:dyDescent="0.25"/>
    <row r="54" ht="15.75" hidden="1" thickTop="1" x14ac:dyDescent="0.25"/>
    <row r="55" ht="15.75" hidden="1" thickTop="1" x14ac:dyDescent="0.25"/>
    <row r="56" ht="15.75" hidden="1" thickTop="1" x14ac:dyDescent="0.25"/>
    <row r="57" ht="15.75" hidden="1" thickTop="1" x14ac:dyDescent="0.25"/>
    <row r="58" ht="15.75" hidden="1" thickTop="1" x14ac:dyDescent="0.25"/>
    <row r="59" ht="15.75" hidden="1" thickTop="1" x14ac:dyDescent="0.25"/>
    <row r="60" ht="15.75" hidden="1" thickTop="1" x14ac:dyDescent="0.25"/>
    <row r="61" ht="15.75" hidden="1" thickTop="1" x14ac:dyDescent="0.25"/>
    <row r="62" ht="15.75" hidden="1" thickTop="1" x14ac:dyDescent="0.25"/>
    <row r="63" ht="15.75" hidden="1" thickTop="1" x14ac:dyDescent="0.25"/>
    <row r="64" ht="15.75" hidden="1" thickTop="1" x14ac:dyDescent="0.25"/>
    <row r="65" ht="15.75" hidden="1" thickTop="1" x14ac:dyDescent="0.25"/>
    <row r="66" ht="15.75" hidden="1" thickTop="1" x14ac:dyDescent="0.25"/>
    <row r="67" ht="15.75" hidden="1" thickTop="1" x14ac:dyDescent="0.25"/>
    <row r="68" ht="15.75" hidden="1" thickTop="1" x14ac:dyDescent="0.25"/>
    <row r="69" ht="15.75" hidden="1" thickTop="1" x14ac:dyDescent="0.25"/>
    <row r="70" ht="15.75" hidden="1" thickTop="1" x14ac:dyDescent="0.25"/>
    <row r="71" ht="15.75" hidden="1" thickTop="1" x14ac:dyDescent="0.25"/>
    <row r="72" ht="15.75" hidden="1" thickTop="1" x14ac:dyDescent="0.25"/>
    <row r="73" ht="15.75" hidden="1" thickTop="1" x14ac:dyDescent="0.25"/>
    <row r="74" ht="15.75" hidden="1" thickTop="1" x14ac:dyDescent="0.25"/>
    <row r="75" ht="15.75" hidden="1" thickTop="1" x14ac:dyDescent="0.25"/>
    <row r="76" ht="15.75" hidden="1" thickTop="1" x14ac:dyDescent="0.25"/>
    <row r="77" ht="15.75" hidden="1" thickTop="1" x14ac:dyDescent="0.25"/>
    <row r="78" ht="15.75" hidden="1" thickTop="1" x14ac:dyDescent="0.25"/>
    <row r="79" ht="15.75" hidden="1" thickTop="1" x14ac:dyDescent="0.25"/>
    <row r="80" ht="15.75" hidden="1" thickTop="1" x14ac:dyDescent="0.25"/>
    <row r="81" ht="15.75" hidden="1" thickTop="1" x14ac:dyDescent="0.25"/>
    <row r="82" ht="15.75" hidden="1" thickTop="1" x14ac:dyDescent="0.25"/>
    <row r="83" ht="15.75" hidden="1" thickTop="1" x14ac:dyDescent="0.25"/>
    <row r="84" ht="15.75" hidden="1" thickTop="1" x14ac:dyDescent="0.25"/>
    <row r="85" ht="15.75" hidden="1" thickTop="1" x14ac:dyDescent="0.25"/>
    <row r="86" ht="15.75" hidden="1" thickTop="1" x14ac:dyDescent="0.25"/>
    <row r="87" ht="15.75" hidden="1" thickTop="1" x14ac:dyDescent="0.25"/>
    <row r="88" ht="15.75" hidden="1" thickTop="1" x14ac:dyDescent="0.25"/>
    <row r="89" ht="15.75" hidden="1" thickTop="1" x14ac:dyDescent="0.25"/>
    <row r="90" ht="15.75" hidden="1" thickTop="1" x14ac:dyDescent="0.25"/>
    <row r="91" ht="15.75" hidden="1" thickTop="1" x14ac:dyDescent="0.25"/>
    <row r="92" ht="15.75" hidden="1" thickTop="1" x14ac:dyDescent="0.25"/>
    <row r="93" ht="15.75" hidden="1" thickTop="1" x14ac:dyDescent="0.25"/>
    <row r="94" ht="15.75" hidden="1" thickTop="1" x14ac:dyDescent="0.25"/>
    <row r="95" ht="15.75" hidden="1" thickTop="1" x14ac:dyDescent="0.25"/>
    <row r="96" ht="15.75" hidden="1" thickTop="1" x14ac:dyDescent="0.25"/>
    <row r="97" ht="15.75" hidden="1" thickTop="1" x14ac:dyDescent="0.25"/>
    <row r="98" ht="15.75" hidden="1" thickTop="1" x14ac:dyDescent="0.25"/>
    <row r="99" ht="15.75" hidden="1" thickTop="1" x14ac:dyDescent="0.25"/>
    <row r="100" ht="15.75" hidden="1" thickTop="1" x14ac:dyDescent="0.25"/>
    <row r="101" ht="15.75" hidden="1" thickTop="1" x14ac:dyDescent="0.25"/>
    <row r="102" ht="15.75" hidden="1" thickTop="1" x14ac:dyDescent="0.25"/>
    <row r="103" ht="15.75" hidden="1" thickTop="1" x14ac:dyDescent="0.25"/>
    <row r="104" ht="15.75" hidden="1" thickTop="1" x14ac:dyDescent="0.25"/>
    <row r="105" ht="15.75" hidden="1" thickTop="1" x14ac:dyDescent="0.25"/>
    <row r="106" ht="15.75" hidden="1" thickTop="1" x14ac:dyDescent="0.25"/>
    <row r="107" ht="15.75" hidden="1" thickTop="1" x14ac:dyDescent="0.25"/>
    <row r="108" ht="15.75" hidden="1" thickTop="1" x14ac:dyDescent="0.25"/>
    <row r="109" ht="15.75" hidden="1" thickTop="1" x14ac:dyDescent="0.25"/>
    <row r="110" ht="15.75" hidden="1" thickTop="1" x14ac:dyDescent="0.25"/>
    <row r="111" ht="15.75" hidden="1" thickTop="1" x14ac:dyDescent="0.25"/>
    <row r="112" ht="15.75" hidden="1" thickTop="1" x14ac:dyDescent="0.25"/>
    <row r="113" ht="15.75" hidden="1" thickTop="1" x14ac:dyDescent="0.25"/>
    <row r="114" ht="15.75" hidden="1" thickTop="1" x14ac:dyDescent="0.25"/>
    <row r="115" ht="15.75" hidden="1" thickTop="1" x14ac:dyDescent="0.25"/>
    <row r="116" ht="15.75" hidden="1" thickTop="1" x14ac:dyDescent="0.25"/>
    <row r="117" ht="15.75" hidden="1" thickTop="1" x14ac:dyDescent="0.25"/>
    <row r="118" ht="15.75" hidden="1" thickTop="1" x14ac:dyDescent="0.25"/>
    <row r="119" ht="15.75" hidden="1" thickTop="1" x14ac:dyDescent="0.25"/>
    <row r="120" ht="15.75" hidden="1" thickTop="1" x14ac:dyDescent="0.25"/>
    <row r="121" ht="15.75" hidden="1" thickTop="1" x14ac:dyDescent="0.25"/>
    <row r="122" ht="15.75" hidden="1" thickTop="1" x14ac:dyDescent="0.25"/>
    <row r="123" ht="15.75" hidden="1" thickTop="1" x14ac:dyDescent="0.25"/>
    <row r="124" ht="15.75" hidden="1" thickTop="1" x14ac:dyDescent="0.25"/>
    <row r="125" ht="15.75" hidden="1" thickTop="1" x14ac:dyDescent="0.25"/>
    <row r="126" ht="15.75" hidden="1" thickTop="1" x14ac:dyDescent="0.25"/>
    <row r="127" ht="15.75" hidden="1" thickTop="1" x14ac:dyDescent="0.25"/>
    <row r="128" ht="15.75" hidden="1" thickTop="1" x14ac:dyDescent="0.25"/>
    <row r="129" ht="15.75" hidden="1" thickTop="1" x14ac:dyDescent="0.25"/>
    <row r="130" ht="15.75" hidden="1" thickTop="1" x14ac:dyDescent="0.25"/>
    <row r="131" ht="15.75" hidden="1" thickTop="1" x14ac:dyDescent="0.25"/>
    <row r="132" ht="15.75" hidden="1" thickTop="1" x14ac:dyDescent="0.25"/>
    <row r="133" ht="15.75" hidden="1" thickTop="1" x14ac:dyDescent="0.25"/>
    <row r="134" ht="15.75" hidden="1" thickTop="1" x14ac:dyDescent="0.25"/>
    <row r="135" ht="15.75" hidden="1" thickTop="1" x14ac:dyDescent="0.25"/>
    <row r="136" ht="15.75" hidden="1" thickTop="1" x14ac:dyDescent="0.25"/>
    <row r="137" ht="15.75" hidden="1" thickTop="1" x14ac:dyDescent="0.25"/>
    <row r="138" ht="15.75" hidden="1" thickTop="1" x14ac:dyDescent="0.25"/>
    <row r="139" ht="15.75" hidden="1" thickTop="1" x14ac:dyDescent="0.25"/>
    <row r="140" ht="15.75" hidden="1" thickTop="1" x14ac:dyDescent="0.25"/>
    <row r="141" ht="15.75" hidden="1" thickTop="1" x14ac:dyDescent="0.25"/>
    <row r="142" ht="15.75" hidden="1" thickTop="1" x14ac:dyDescent="0.25"/>
    <row r="143" ht="15.75" hidden="1" thickTop="1" x14ac:dyDescent="0.25"/>
    <row r="144" ht="15.75" hidden="1" thickTop="1" x14ac:dyDescent="0.25"/>
    <row r="145" ht="15.75" hidden="1" thickTop="1" x14ac:dyDescent="0.25"/>
    <row r="146" ht="15.75" hidden="1" thickTop="1" x14ac:dyDescent="0.25"/>
    <row r="147" ht="15.75" hidden="1" thickTop="1" x14ac:dyDescent="0.25"/>
    <row r="148" ht="15.75" hidden="1" thickTop="1" x14ac:dyDescent="0.25"/>
    <row r="149" ht="15.75" hidden="1" thickTop="1" x14ac:dyDescent="0.25"/>
    <row r="150" ht="15.75" hidden="1" thickTop="1" x14ac:dyDescent="0.25"/>
    <row r="151" ht="15.75" hidden="1" thickTop="1" x14ac:dyDescent="0.25"/>
    <row r="152" ht="15.75" hidden="1" thickTop="1" x14ac:dyDescent="0.25"/>
    <row r="153" ht="15.75" hidden="1" thickTop="1" x14ac:dyDescent="0.25"/>
    <row r="154" ht="15.75" hidden="1" thickTop="1" x14ac:dyDescent="0.25"/>
    <row r="155" ht="15.75" hidden="1" thickTop="1" x14ac:dyDescent="0.25"/>
    <row r="156" ht="15.75" hidden="1" thickTop="1" x14ac:dyDescent="0.25"/>
    <row r="157" ht="15.75" hidden="1" thickTop="1" x14ac:dyDescent="0.25"/>
    <row r="158" ht="15.75" hidden="1" thickTop="1" x14ac:dyDescent="0.25"/>
    <row r="159" ht="15.75" hidden="1" thickTop="1" x14ac:dyDescent="0.25"/>
    <row r="160" ht="15.75" hidden="1" thickTop="1" x14ac:dyDescent="0.25"/>
    <row r="161" ht="15.75" hidden="1" thickTop="1" x14ac:dyDescent="0.25"/>
    <row r="162" ht="15.75" hidden="1" thickTop="1" x14ac:dyDescent="0.25"/>
    <row r="163" ht="15.75" hidden="1" thickTop="1" x14ac:dyDescent="0.25"/>
    <row r="164" ht="15.75" hidden="1" thickTop="1" x14ac:dyDescent="0.25"/>
    <row r="165" ht="15.75" hidden="1" thickTop="1" x14ac:dyDescent="0.25"/>
    <row r="166" ht="15.75" hidden="1" thickTop="1" x14ac:dyDescent="0.25"/>
    <row r="167" ht="15.75" hidden="1" thickTop="1" x14ac:dyDescent="0.25"/>
    <row r="168" ht="15.75" hidden="1" thickTop="1" x14ac:dyDescent="0.25"/>
    <row r="169" ht="15.75" hidden="1" thickTop="1" x14ac:dyDescent="0.25"/>
    <row r="170" ht="15.75" hidden="1" thickTop="1" x14ac:dyDescent="0.25"/>
    <row r="171" ht="15.75" hidden="1" thickTop="1" x14ac:dyDescent="0.25"/>
    <row r="172" ht="15.75" hidden="1" thickTop="1" x14ac:dyDescent="0.25"/>
    <row r="173" ht="15.75" hidden="1" thickTop="1" x14ac:dyDescent="0.25"/>
    <row r="174" ht="15.75" hidden="1" thickTop="1" x14ac:dyDescent="0.25"/>
    <row r="175" ht="15.75" hidden="1" thickTop="1" x14ac:dyDescent="0.25"/>
    <row r="176" ht="15.75" hidden="1" thickTop="1" x14ac:dyDescent="0.25"/>
    <row r="177" ht="15.75" hidden="1" thickTop="1" x14ac:dyDescent="0.25"/>
    <row r="178" ht="15.75" hidden="1" thickTop="1" x14ac:dyDescent="0.25"/>
    <row r="179" ht="15.75" hidden="1" thickTop="1" x14ac:dyDescent="0.25"/>
    <row r="180" ht="15.75" hidden="1" thickTop="1" x14ac:dyDescent="0.25"/>
    <row r="181" ht="15.75" hidden="1" thickTop="1" x14ac:dyDescent="0.25"/>
    <row r="182" ht="15.75" hidden="1" thickTop="1" x14ac:dyDescent="0.25"/>
    <row r="183" ht="15.75" hidden="1" thickTop="1" x14ac:dyDescent="0.25"/>
    <row r="184" ht="15.75" hidden="1" thickTop="1" x14ac:dyDescent="0.25"/>
    <row r="185" ht="15.75" hidden="1" thickTop="1" x14ac:dyDescent="0.25"/>
    <row r="186" ht="15.75" hidden="1" thickTop="1" x14ac:dyDescent="0.25"/>
    <row r="187" ht="15.75" hidden="1" thickTop="1" x14ac:dyDescent="0.25"/>
    <row r="188" ht="15.75" hidden="1" thickTop="1" x14ac:dyDescent="0.25"/>
    <row r="189" ht="15.75" hidden="1" thickTop="1" x14ac:dyDescent="0.25"/>
    <row r="190" ht="15.75" hidden="1" thickTop="1" x14ac:dyDescent="0.25"/>
    <row r="191" ht="15.75" hidden="1" thickTop="1" x14ac:dyDescent="0.25"/>
    <row r="192" ht="15.75" hidden="1" thickTop="1" x14ac:dyDescent="0.25"/>
    <row r="193" ht="15.75" hidden="1" thickTop="1" x14ac:dyDescent="0.25"/>
    <row r="194" ht="15.75" hidden="1" thickTop="1" x14ac:dyDescent="0.25"/>
    <row r="195" ht="15.75" hidden="1" thickTop="1" x14ac:dyDescent="0.25"/>
    <row r="196" ht="15.75" hidden="1" thickTop="1" x14ac:dyDescent="0.25"/>
    <row r="197" ht="15.75" hidden="1" thickTop="1" x14ac:dyDescent="0.25"/>
    <row r="198" ht="15.75" hidden="1" thickTop="1" x14ac:dyDescent="0.25"/>
    <row r="199" ht="15.75" hidden="1" thickTop="1" x14ac:dyDescent="0.25"/>
    <row r="200" ht="15.75" hidden="1" thickTop="1" x14ac:dyDescent="0.25"/>
    <row r="201" ht="15.75" hidden="1" thickTop="1" x14ac:dyDescent="0.25"/>
    <row r="202" ht="15.75" hidden="1" thickTop="1" x14ac:dyDescent="0.25"/>
    <row r="203" ht="15.75" hidden="1" thickTop="1" x14ac:dyDescent="0.25"/>
    <row r="204" ht="15.75" hidden="1" thickTop="1" x14ac:dyDescent="0.25"/>
    <row r="205" ht="15.75" hidden="1" thickTop="1" x14ac:dyDescent="0.25"/>
    <row r="206" ht="15.75" hidden="1" thickTop="1" x14ac:dyDescent="0.25"/>
    <row r="207" ht="15.75" hidden="1" thickTop="1" x14ac:dyDescent="0.25"/>
    <row r="208" ht="15.75" hidden="1" thickTop="1" x14ac:dyDescent="0.25"/>
    <row r="209" ht="15.75" hidden="1" thickTop="1" x14ac:dyDescent="0.25"/>
    <row r="210" ht="15.75" hidden="1" thickTop="1" x14ac:dyDescent="0.25"/>
    <row r="211" ht="15.75" hidden="1" thickTop="1" x14ac:dyDescent="0.25"/>
    <row r="212" ht="15.75" hidden="1" thickTop="1" x14ac:dyDescent="0.25"/>
    <row r="213" ht="15.75" hidden="1" thickTop="1" x14ac:dyDescent="0.25"/>
    <row r="214" ht="15.75" hidden="1" thickTop="1" x14ac:dyDescent="0.25"/>
    <row r="215" ht="15.75" hidden="1" thickTop="1" x14ac:dyDescent="0.25"/>
    <row r="216" ht="15.75" hidden="1" thickTop="1" x14ac:dyDescent="0.25"/>
    <row r="217" ht="15.75" hidden="1" thickTop="1" x14ac:dyDescent="0.25"/>
    <row r="218" ht="15.75" hidden="1" thickTop="1" x14ac:dyDescent="0.25"/>
    <row r="219" ht="15.75" hidden="1" thickTop="1" x14ac:dyDescent="0.25"/>
    <row r="220" ht="15.75" hidden="1" thickTop="1" x14ac:dyDescent="0.25"/>
    <row r="221" ht="15.75" hidden="1" thickTop="1" x14ac:dyDescent="0.25"/>
    <row r="222" ht="15.75" hidden="1" thickTop="1" x14ac:dyDescent="0.25"/>
    <row r="223" ht="15.75" hidden="1" thickTop="1" x14ac:dyDescent="0.25"/>
    <row r="224" ht="15.75" hidden="1" thickTop="1" x14ac:dyDescent="0.25"/>
    <row r="225" ht="15.75" hidden="1" thickTop="1" x14ac:dyDescent="0.25"/>
    <row r="226" ht="15.75" hidden="1" thickTop="1" x14ac:dyDescent="0.25"/>
    <row r="227" ht="15.75" hidden="1" thickTop="1" x14ac:dyDescent="0.25"/>
    <row r="228" ht="15.75" hidden="1" thickTop="1" x14ac:dyDescent="0.25"/>
    <row r="229" ht="15.75" hidden="1" thickTop="1" x14ac:dyDescent="0.25"/>
    <row r="230" ht="15.75" hidden="1" thickTop="1" x14ac:dyDescent="0.25"/>
    <row r="231" ht="15.75" hidden="1" thickTop="1" x14ac:dyDescent="0.25"/>
    <row r="232" ht="15.75" hidden="1" thickTop="1" x14ac:dyDescent="0.25"/>
    <row r="233" ht="15.75" hidden="1" thickTop="1" x14ac:dyDescent="0.25"/>
    <row r="234" ht="15.75" hidden="1" thickTop="1" x14ac:dyDescent="0.25"/>
    <row r="235" ht="15.75" hidden="1" thickTop="1" x14ac:dyDescent="0.25"/>
    <row r="236" ht="15.75" hidden="1" thickTop="1" x14ac:dyDescent="0.25"/>
    <row r="237" ht="15.75" hidden="1" thickTop="1" x14ac:dyDescent="0.25"/>
    <row r="238" ht="15.75" hidden="1" thickTop="1" x14ac:dyDescent="0.25"/>
    <row r="239" ht="15.75" hidden="1" thickTop="1" x14ac:dyDescent="0.25"/>
    <row r="240" ht="15.75" hidden="1" thickTop="1" x14ac:dyDescent="0.25"/>
    <row r="241" ht="15.75" hidden="1" thickTop="1" x14ac:dyDescent="0.25"/>
    <row r="242" ht="15.75" hidden="1" thickTop="1" x14ac:dyDescent="0.25"/>
    <row r="243" ht="15.75" hidden="1" thickTop="1" x14ac:dyDescent="0.25"/>
    <row r="244" ht="15.75" hidden="1" thickTop="1" x14ac:dyDescent="0.25"/>
    <row r="245" ht="15.75" hidden="1" thickTop="1" x14ac:dyDescent="0.25"/>
    <row r="246" ht="15.75" hidden="1" thickTop="1" x14ac:dyDescent="0.25"/>
    <row r="247" ht="15.75" hidden="1" thickTop="1" x14ac:dyDescent="0.25"/>
    <row r="248" ht="15.75" hidden="1" thickTop="1" x14ac:dyDescent="0.25"/>
    <row r="249" ht="15.75" hidden="1" thickTop="1" x14ac:dyDescent="0.25"/>
    <row r="250" ht="15.75" hidden="1" thickTop="1" x14ac:dyDescent="0.25"/>
    <row r="251" ht="15.75" hidden="1" thickTop="1" x14ac:dyDescent="0.25"/>
    <row r="252" ht="15.75" hidden="1" thickTop="1" x14ac:dyDescent="0.25"/>
    <row r="253" ht="15.75" hidden="1" thickTop="1" x14ac:dyDescent="0.25"/>
    <row r="254" ht="15.75" hidden="1" thickTop="1" x14ac:dyDescent="0.25"/>
    <row r="255" ht="15.75" hidden="1" thickTop="1" x14ac:dyDescent="0.25"/>
    <row r="256" ht="15.75" hidden="1" thickTop="1" x14ac:dyDescent="0.25"/>
    <row r="257" ht="15.75" hidden="1" thickTop="1" x14ac:dyDescent="0.25"/>
    <row r="258" ht="15.75" hidden="1" thickTop="1" x14ac:dyDescent="0.25"/>
    <row r="259" ht="15.75" hidden="1" thickTop="1" x14ac:dyDescent="0.25"/>
    <row r="260" ht="15.75" hidden="1" thickTop="1" x14ac:dyDescent="0.25"/>
    <row r="261" ht="15.75" hidden="1" thickTop="1" x14ac:dyDescent="0.25"/>
    <row r="262" ht="15.75" hidden="1" thickTop="1" x14ac:dyDescent="0.25"/>
    <row r="263" ht="15.75" hidden="1" thickTop="1" x14ac:dyDescent="0.25"/>
    <row r="264" ht="15.75" hidden="1" thickTop="1" x14ac:dyDescent="0.25"/>
    <row r="265" ht="15.75" hidden="1" thickTop="1" x14ac:dyDescent="0.25"/>
    <row r="266" ht="15.75" hidden="1" thickTop="1" x14ac:dyDescent="0.25"/>
    <row r="267" ht="15.75" hidden="1" thickTop="1" x14ac:dyDescent="0.25"/>
    <row r="268" ht="15.75" hidden="1" thickTop="1" x14ac:dyDescent="0.25"/>
    <row r="269" ht="15.75" hidden="1" thickTop="1" x14ac:dyDescent="0.25"/>
    <row r="270" ht="15.75" hidden="1" thickTop="1" x14ac:dyDescent="0.25"/>
    <row r="271" ht="15.75" hidden="1" thickTop="1" x14ac:dyDescent="0.25"/>
    <row r="272" ht="15.75" hidden="1" thickTop="1" x14ac:dyDescent="0.25"/>
    <row r="273" ht="15.75" hidden="1" thickTop="1" x14ac:dyDescent="0.25"/>
    <row r="274" ht="15.75" hidden="1" thickTop="1" x14ac:dyDescent="0.25"/>
    <row r="275" ht="15.75" hidden="1" thickTop="1" x14ac:dyDescent="0.25"/>
    <row r="276" ht="15.75" hidden="1" thickTop="1" x14ac:dyDescent="0.25"/>
    <row r="277" ht="15.75" hidden="1" thickTop="1" x14ac:dyDescent="0.25"/>
    <row r="278" ht="15.75" hidden="1" thickTop="1" x14ac:dyDescent="0.25"/>
    <row r="279" ht="15.75" hidden="1" thickTop="1" x14ac:dyDescent="0.25"/>
    <row r="280" ht="15.75" hidden="1" thickTop="1" x14ac:dyDescent="0.25"/>
    <row r="281" ht="15.75" hidden="1" thickTop="1" x14ac:dyDescent="0.25"/>
    <row r="282" ht="15.75" hidden="1" thickTop="1" x14ac:dyDescent="0.25"/>
    <row r="283" ht="15.75" hidden="1" thickTop="1" x14ac:dyDescent="0.25"/>
    <row r="284" ht="15.75" hidden="1" thickTop="1" x14ac:dyDescent="0.25"/>
    <row r="285" ht="15.75" hidden="1" thickTop="1" x14ac:dyDescent="0.25"/>
    <row r="286" ht="15.75" hidden="1" thickTop="1" x14ac:dyDescent="0.25"/>
    <row r="287" ht="15.75" hidden="1" thickTop="1" x14ac:dyDescent="0.25"/>
    <row r="288" ht="15.75" hidden="1" thickTop="1" x14ac:dyDescent="0.25"/>
    <row r="289" ht="15.75" hidden="1" thickTop="1" x14ac:dyDescent="0.25"/>
    <row r="290" ht="15.75" hidden="1" thickTop="1" x14ac:dyDescent="0.25"/>
    <row r="291" ht="15.75" hidden="1" thickTop="1" x14ac:dyDescent="0.25"/>
    <row r="292" ht="15.75" hidden="1" thickTop="1" x14ac:dyDescent="0.25"/>
    <row r="293" ht="15.75" hidden="1" thickTop="1" x14ac:dyDescent="0.25"/>
    <row r="294" ht="15.75" hidden="1" thickTop="1" x14ac:dyDescent="0.25"/>
    <row r="295" ht="15.75" hidden="1" thickTop="1" x14ac:dyDescent="0.25"/>
    <row r="296" ht="15.75" hidden="1" thickTop="1" x14ac:dyDescent="0.25"/>
    <row r="297" ht="15.75" hidden="1" thickTop="1" x14ac:dyDescent="0.25"/>
    <row r="298" ht="15.75" hidden="1" thickTop="1" x14ac:dyDescent="0.25"/>
    <row r="299" ht="15.75" hidden="1" thickTop="1" x14ac:dyDescent="0.25"/>
    <row r="300" ht="15.75" hidden="1" thickTop="1" x14ac:dyDescent="0.25"/>
    <row r="301" ht="15.75" hidden="1" thickTop="1" x14ac:dyDescent="0.25"/>
    <row r="302" ht="15.75" hidden="1" thickTop="1" x14ac:dyDescent="0.25"/>
    <row r="303" ht="15.75" hidden="1" thickTop="1" x14ac:dyDescent="0.25"/>
    <row r="304" ht="15.75" hidden="1" thickTop="1" x14ac:dyDescent="0.25"/>
    <row r="305" ht="15.75" hidden="1" thickTop="1" x14ac:dyDescent="0.25"/>
    <row r="306" ht="15.75" hidden="1" thickTop="1" x14ac:dyDescent="0.25"/>
    <row r="307" ht="15.75" hidden="1" thickTop="1" x14ac:dyDescent="0.25"/>
    <row r="308" ht="15.75" hidden="1" thickTop="1" x14ac:dyDescent="0.25"/>
    <row r="309" ht="15.75" hidden="1" thickTop="1" x14ac:dyDescent="0.25"/>
    <row r="310" ht="15.75" hidden="1" thickTop="1" x14ac:dyDescent="0.25"/>
    <row r="311" ht="15.75" hidden="1" thickTop="1" x14ac:dyDescent="0.25"/>
    <row r="312" ht="15.75" hidden="1" thickTop="1" x14ac:dyDescent="0.25"/>
    <row r="313" ht="15.75" hidden="1" thickTop="1" x14ac:dyDescent="0.25"/>
    <row r="314" ht="15.75" hidden="1" thickTop="1" x14ac:dyDescent="0.25"/>
    <row r="315" ht="15.75" hidden="1" thickTop="1" x14ac:dyDescent="0.25"/>
    <row r="316" ht="15.75" hidden="1" thickTop="1" x14ac:dyDescent="0.25"/>
    <row r="317" ht="15.75" hidden="1" thickTop="1" x14ac:dyDescent="0.25"/>
    <row r="318" ht="15.75" hidden="1" thickTop="1" x14ac:dyDescent="0.25"/>
    <row r="319" ht="15.75" hidden="1" thickTop="1" x14ac:dyDescent="0.25"/>
    <row r="320" ht="15.75" hidden="1" thickTop="1" x14ac:dyDescent="0.25"/>
    <row r="321" ht="15.75" hidden="1" thickTop="1" x14ac:dyDescent="0.25"/>
    <row r="322" ht="15.75" hidden="1" thickTop="1" x14ac:dyDescent="0.25"/>
    <row r="323" ht="15.75" hidden="1" thickTop="1" x14ac:dyDescent="0.25"/>
    <row r="324" ht="15.75" hidden="1" thickTop="1" x14ac:dyDescent="0.25"/>
    <row r="325" ht="15.75" hidden="1" thickTop="1" x14ac:dyDescent="0.25"/>
    <row r="326" ht="15.75" hidden="1" thickTop="1" x14ac:dyDescent="0.25"/>
    <row r="327" ht="15.75" hidden="1" thickTop="1" x14ac:dyDescent="0.25"/>
    <row r="328" ht="15.75" hidden="1" thickTop="1" x14ac:dyDescent="0.25"/>
    <row r="329" ht="15.75" hidden="1" thickTop="1" x14ac:dyDescent="0.25"/>
    <row r="330" ht="15.75" hidden="1" thickTop="1" x14ac:dyDescent="0.25"/>
    <row r="331" ht="15.75" hidden="1" thickTop="1" x14ac:dyDescent="0.25"/>
    <row r="332" ht="15.75" hidden="1" thickTop="1" x14ac:dyDescent="0.25"/>
    <row r="333" ht="15.75" hidden="1" thickTop="1" x14ac:dyDescent="0.25"/>
    <row r="334" ht="15.75" hidden="1" thickTop="1" x14ac:dyDescent="0.25"/>
    <row r="335" ht="15.75" hidden="1" thickTop="1" x14ac:dyDescent="0.25"/>
    <row r="336" ht="15.75" hidden="1" thickTop="1" x14ac:dyDescent="0.25"/>
    <row r="337" ht="15.75" hidden="1" thickTop="1" x14ac:dyDescent="0.25"/>
    <row r="338" ht="15.75" hidden="1" thickTop="1" x14ac:dyDescent="0.25"/>
    <row r="339" ht="15.75" hidden="1" thickTop="1" x14ac:dyDescent="0.25"/>
    <row r="340" ht="15.75" hidden="1" thickTop="1" x14ac:dyDescent="0.25"/>
    <row r="341" ht="15.75" hidden="1" thickTop="1" x14ac:dyDescent="0.25"/>
    <row r="342" ht="15.75" hidden="1" thickTop="1" x14ac:dyDescent="0.25"/>
    <row r="343" ht="15.75" hidden="1" thickTop="1" x14ac:dyDescent="0.25"/>
    <row r="344" ht="15.75" hidden="1" thickTop="1" x14ac:dyDescent="0.25"/>
    <row r="345" ht="15.75" hidden="1" thickTop="1" x14ac:dyDescent="0.25"/>
    <row r="346" ht="15.75" hidden="1" thickTop="1" x14ac:dyDescent="0.25"/>
    <row r="347" ht="15.75" hidden="1" thickTop="1" x14ac:dyDescent="0.25"/>
    <row r="348" ht="15.75" hidden="1" thickTop="1" x14ac:dyDescent="0.25"/>
    <row r="349" ht="15.75" hidden="1" thickTop="1" x14ac:dyDescent="0.25"/>
    <row r="350" ht="15.75" hidden="1" thickTop="1" x14ac:dyDescent="0.25"/>
    <row r="351" ht="15.75" hidden="1" thickTop="1" x14ac:dyDescent="0.25"/>
    <row r="352" ht="15.75" hidden="1" thickTop="1" x14ac:dyDescent="0.25"/>
    <row r="353" ht="15.75" hidden="1" thickTop="1" x14ac:dyDescent="0.25"/>
    <row r="354" ht="15.75" hidden="1" thickTop="1" x14ac:dyDescent="0.25"/>
    <row r="355" ht="15.75" hidden="1" thickTop="1" x14ac:dyDescent="0.25"/>
    <row r="356" ht="15.75" hidden="1" thickTop="1" x14ac:dyDescent="0.25"/>
    <row r="357" ht="15.75" hidden="1" thickTop="1" x14ac:dyDescent="0.25"/>
    <row r="358" ht="15.75" hidden="1" thickTop="1" x14ac:dyDescent="0.25"/>
    <row r="359" ht="15.75" hidden="1" thickTop="1" x14ac:dyDescent="0.25"/>
    <row r="360" ht="15.75" hidden="1" thickTop="1" x14ac:dyDescent="0.25"/>
    <row r="361" ht="15.75" hidden="1" thickTop="1" x14ac:dyDescent="0.25"/>
    <row r="362" ht="15.75" hidden="1" thickTop="1" x14ac:dyDescent="0.25"/>
    <row r="363" ht="15.75" hidden="1" thickTop="1" x14ac:dyDescent="0.25"/>
    <row r="364" ht="15.75" hidden="1" thickTop="1" x14ac:dyDescent="0.25"/>
    <row r="365" ht="15.75" hidden="1" thickTop="1" x14ac:dyDescent="0.25"/>
    <row r="366" ht="15.75" hidden="1" thickTop="1" x14ac:dyDescent="0.25"/>
    <row r="367" ht="15.75" hidden="1" thickTop="1" x14ac:dyDescent="0.25"/>
    <row r="368" ht="15.75" hidden="1" thickTop="1" x14ac:dyDescent="0.25"/>
    <row r="369" ht="15.75" hidden="1" thickTop="1" x14ac:dyDescent="0.25"/>
    <row r="370" ht="15.75" hidden="1" thickTop="1" x14ac:dyDescent="0.25"/>
    <row r="371" ht="15.75" hidden="1" thickTop="1" x14ac:dyDescent="0.25"/>
    <row r="372" ht="15.75" hidden="1" thickTop="1" x14ac:dyDescent="0.25"/>
    <row r="373" ht="15.75" hidden="1" thickTop="1" x14ac:dyDescent="0.25"/>
    <row r="374" ht="15.75" hidden="1" thickTop="1" x14ac:dyDescent="0.25"/>
    <row r="375" ht="15.75" hidden="1" thickTop="1" x14ac:dyDescent="0.25"/>
    <row r="376" ht="15.75" hidden="1" thickTop="1" x14ac:dyDescent="0.25"/>
    <row r="377" ht="15.75" hidden="1" thickTop="1" x14ac:dyDescent="0.25"/>
    <row r="378" ht="15.75" hidden="1" thickTop="1" x14ac:dyDescent="0.25"/>
    <row r="379" ht="15.75" hidden="1" thickTop="1" x14ac:dyDescent="0.25"/>
    <row r="380" ht="15.75" hidden="1" thickTop="1" x14ac:dyDescent="0.25"/>
    <row r="381" ht="15.75" hidden="1" thickTop="1" x14ac:dyDescent="0.25"/>
    <row r="382" ht="15.75" hidden="1" thickTop="1" x14ac:dyDescent="0.25"/>
    <row r="383" ht="15.75" hidden="1" thickTop="1" x14ac:dyDescent="0.25"/>
    <row r="384" ht="15.75" hidden="1" thickTop="1" x14ac:dyDescent="0.25"/>
    <row r="385" ht="15.75" hidden="1" thickTop="1" x14ac:dyDescent="0.25"/>
    <row r="386" ht="15.75" hidden="1" thickTop="1" x14ac:dyDescent="0.25"/>
    <row r="387" ht="15.75" hidden="1" thickTop="1" x14ac:dyDescent="0.25"/>
    <row r="388" ht="15.75" hidden="1" thickTop="1" x14ac:dyDescent="0.25"/>
    <row r="389" ht="15.75" hidden="1" thickTop="1" x14ac:dyDescent="0.25"/>
    <row r="390" ht="15.75" hidden="1" thickTop="1" x14ac:dyDescent="0.25"/>
    <row r="391" ht="15.75" hidden="1" thickTop="1" x14ac:dyDescent="0.25"/>
    <row r="392" ht="15.75" hidden="1" thickTop="1" x14ac:dyDescent="0.25"/>
    <row r="393" ht="15.75" hidden="1" thickTop="1" x14ac:dyDescent="0.25"/>
    <row r="394" ht="15.75" hidden="1" thickTop="1" x14ac:dyDescent="0.25"/>
    <row r="395" ht="15.75" hidden="1" thickTop="1" x14ac:dyDescent="0.25"/>
    <row r="396" ht="15.75" hidden="1" thickTop="1" x14ac:dyDescent="0.25"/>
    <row r="397" ht="15.75" hidden="1" thickTop="1" x14ac:dyDescent="0.25"/>
    <row r="398" ht="15.75" hidden="1" thickTop="1" x14ac:dyDescent="0.25"/>
    <row r="399" ht="15.75" hidden="1" thickTop="1" x14ac:dyDescent="0.25"/>
    <row r="400" ht="15.75" hidden="1" thickTop="1" x14ac:dyDescent="0.25"/>
    <row r="401" ht="15.75" hidden="1" thickTop="1" x14ac:dyDescent="0.25"/>
    <row r="402" ht="15.75" hidden="1" thickTop="1" x14ac:dyDescent="0.25"/>
    <row r="403" ht="15.75" hidden="1" thickTop="1" x14ac:dyDescent="0.25"/>
    <row r="404" ht="15.75" hidden="1" thickTop="1" x14ac:dyDescent="0.25"/>
    <row r="405" ht="15.75" hidden="1" thickTop="1" x14ac:dyDescent="0.25"/>
    <row r="406" ht="15.75" hidden="1" thickTop="1" x14ac:dyDescent="0.25"/>
    <row r="407" ht="15.75" hidden="1" thickTop="1" x14ac:dyDescent="0.25"/>
    <row r="408" ht="15.75" hidden="1" thickTop="1" x14ac:dyDescent="0.25"/>
    <row r="409" ht="15.75" hidden="1" thickTop="1" x14ac:dyDescent="0.25"/>
    <row r="410" ht="15.75" hidden="1" thickTop="1" x14ac:dyDescent="0.25"/>
    <row r="411" ht="15.75" hidden="1" thickTop="1" x14ac:dyDescent="0.25"/>
    <row r="412" ht="15.75" hidden="1" thickTop="1" x14ac:dyDescent="0.25"/>
    <row r="413" ht="15.75" hidden="1" thickTop="1" x14ac:dyDescent="0.25"/>
    <row r="414" ht="15.75" hidden="1" thickTop="1" x14ac:dyDescent="0.25"/>
    <row r="415" ht="15.75" hidden="1" thickTop="1" x14ac:dyDescent="0.25"/>
    <row r="416" ht="15.75" hidden="1" thickTop="1" x14ac:dyDescent="0.25"/>
    <row r="417" ht="15.75" hidden="1" thickTop="1" x14ac:dyDescent="0.25"/>
    <row r="418" ht="15.75" hidden="1" thickTop="1" x14ac:dyDescent="0.25"/>
    <row r="419" ht="15.75" hidden="1" thickTop="1" x14ac:dyDescent="0.25"/>
    <row r="420" ht="15.75" hidden="1" thickTop="1" x14ac:dyDescent="0.25"/>
    <row r="421" ht="15.75" hidden="1" thickTop="1" x14ac:dyDescent="0.25"/>
    <row r="422" ht="15" hidden="1" customHeight="1" thickTop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</sheetData>
  <sheetProtection formatCells="0" formatColumns="0" formatRows="0" insertColumns="0" insertRows="0" insertHyperlinks="0" deleteColumns="0" deleteRows="0" sort="0" autoFilter="0" pivotTables="0"/>
  <mergeCells count="208">
    <mergeCell ref="F2:Y2"/>
    <mergeCell ref="A3:E3"/>
    <mergeCell ref="F3:Y3"/>
    <mergeCell ref="Z3:AH3"/>
    <mergeCell ref="A4:C4"/>
    <mergeCell ref="D4:K4"/>
    <mergeCell ref="B38:H38"/>
    <mergeCell ref="C13:U13"/>
    <mergeCell ref="C14:U14"/>
    <mergeCell ref="A29:B29"/>
    <mergeCell ref="C29:U29"/>
    <mergeCell ref="A23:B23"/>
    <mergeCell ref="A24:B24"/>
    <mergeCell ref="A25:B25"/>
    <mergeCell ref="A21:B21"/>
    <mergeCell ref="A28:B28"/>
    <mergeCell ref="A26:B26"/>
    <mergeCell ref="A27:B27"/>
    <mergeCell ref="C28:U28"/>
    <mergeCell ref="A17:B17"/>
    <mergeCell ref="C21:U21"/>
    <mergeCell ref="C22:U22"/>
    <mergeCell ref="C23:U23"/>
    <mergeCell ref="C24:U24"/>
    <mergeCell ref="C39:E39"/>
    <mergeCell ref="F39:H39"/>
    <mergeCell ref="I39:J39"/>
    <mergeCell ref="K39:S39"/>
    <mergeCell ref="T39:X39"/>
    <mergeCell ref="Y39:AH39"/>
    <mergeCell ref="A30:B30"/>
    <mergeCell ref="C30:U30"/>
    <mergeCell ref="V30:W30"/>
    <mergeCell ref="X30:Z30"/>
    <mergeCell ref="AA30:AD30"/>
    <mergeCell ref="AE30:AG30"/>
    <mergeCell ref="A31:B31"/>
    <mergeCell ref="C31:U31"/>
    <mergeCell ref="V31:W31"/>
    <mergeCell ref="X31:Z31"/>
    <mergeCell ref="AA31:AD31"/>
    <mergeCell ref="AE31:AG31"/>
    <mergeCell ref="A35:B35"/>
    <mergeCell ref="C34:U34"/>
    <mergeCell ref="C32:U32"/>
    <mergeCell ref="C33:U33"/>
    <mergeCell ref="I38:S38"/>
    <mergeCell ref="T38:AH38"/>
    <mergeCell ref="C25:U25"/>
    <mergeCell ref="AP21:BF21"/>
    <mergeCell ref="AP14:BF14"/>
    <mergeCell ref="AP15:BF15"/>
    <mergeCell ref="AP16:BF16"/>
    <mergeCell ref="AP17:BF17"/>
    <mergeCell ref="AP18:BF18"/>
    <mergeCell ref="AP19:BF19"/>
    <mergeCell ref="AP20:BF20"/>
    <mergeCell ref="AP22:BF22"/>
    <mergeCell ref="AP23:BF23"/>
    <mergeCell ref="AP24:BF24"/>
    <mergeCell ref="AP25:BF25"/>
    <mergeCell ref="AE23:AG23"/>
    <mergeCell ref="AE24:AG24"/>
    <mergeCell ref="AE25:AG25"/>
    <mergeCell ref="AA21:AD21"/>
    <mergeCell ref="AA22:AD22"/>
    <mergeCell ref="AA23:AD23"/>
    <mergeCell ref="AA24:AD24"/>
    <mergeCell ref="AE19:AG19"/>
    <mergeCell ref="AE20:AG20"/>
    <mergeCell ref="X19:Z19"/>
    <mergeCell ref="X20:Z20"/>
    <mergeCell ref="AP35:BF35"/>
    <mergeCell ref="AP36:BF36"/>
    <mergeCell ref="AP26:BF26"/>
    <mergeCell ref="AP27:BF27"/>
    <mergeCell ref="X34:Z34"/>
    <mergeCell ref="V33:W33"/>
    <mergeCell ref="AP34:BF34"/>
    <mergeCell ref="AP32:BF32"/>
    <mergeCell ref="AP33:BF33"/>
    <mergeCell ref="AE33:AG33"/>
    <mergeCell ref="AA33:AD33"/>
    <mergeCell ref="AE32:AG32"/>
    <mergeCell ref="AE35:AG35"/>
    <mergeCell ref="V28:W28"/>
    <mergeCell ref="V32:W32"/>
    <mergeCell ref="V27:W27"/>
    <mergeCell ref="V29:W29"/>
    <mergeCell ref="AE29:AG29"/>
    <mergeCell ref="AE27:AG27"/>
    <mergeCell ref="AA27:AD27"/>
    <mergeCell ref="AE26:AG26"/>
    <mergeCell ref="X27:Z27"/>
    <mergeCell ref="X32:Z32"/>
    <mergeCell ref="X33:Z33"/>
    <mergeCell ref="A7:AH7"/>
    <mergeCell ref="V18:W18"/>
    <mergeCell ref="V19:W19"/>
    <mergeCell ref="V20:W20"/>
    <mergeCell ref="AP11:BF11"/>
    <mergeCell ref="AP12:BF12"/>
    <mergeCell ref="X18:Z18"/>
    <mergeCell ref="X15:Z15"/>
    <mergeCell ref="X16:Z16"/>
    <mergeCell ref="X17:Z17"/>
    <mergeCell ref="V15:W15"/>
    <mergeCell ref="V16:W16"/>
    <mergeCell ref="V17:W17"/>
    <mergeCell ref="AE16:AG16"/>
    <mergeCell ref="C15:U15"/>
    <mergeCell ref="C16:U16"/>
    <mergeCell ref="C17:U17"/>
    <mergeCell ref="C18:U18"/>
    <mergeCell ref="C19:U19"/>
    <mergeCell ref="C20:U20"/>
    <mergeCell ref="A12:B12"/>
    <mergeCell ref="A15:B15"/>
    <mergeCell ref="A16:B16"/>
    <mergeCell ref="AE18:AG18"/>
    <mergeCell ref="A1:G1"/>
    <mergeCell ref="A2:E2"/>
    <mergeCell ref="A5:AH5"/>
    <mergeCell ref="AA10:AD10"/>
    <mergeCell ref="X12:Z12"/>
    <mergeCell ref="X13:Z13"/>
    <mergeCell ref="X14:Z14"/>
    <mergeCell ref="V13:W13"/>
    <mergeCell ref="V14:W14"/>
    <mergeCell ref="AD2:AH2"/>
    <mergeCell ref="Z2:AC2"/>
    <mergeCell ref="AG1:AH1"/>
    <mergeCell ref="H1:AC1"/>
    <mergeCell ref="AE10:AG10"/>
    <mergeCell ref="AE9:AH9"/>
    <mergeCell ref="A8:AH8"/>
    <mergeCell ref="A6:AH6"/>
    <mergeCell ref="A13:B13"/>
    <mergeCell ref="A14:B14"/>
    <mergeCell ref="A9:B10"/>
    <mergeCell ref="C11:U11"/>
    <mergeCell ref="C12:U12"/>
    <mergeCell ref="AE12:AG12"/>
    <mergeCell ref="AE13:AG13"/>
    <mergeCell ref="V34:W34"/>
    <mergeCell ref="AA19:AD19"/>
    <mergeCell ref="X24:Z24"/>
    <mergeCell ref="AA28:AD28"/>
    <mergeCell ref="AA25:AD25"/>
    <mergeCell ref="AA26:AD26"/>
    <mergeCell ref="AA32:AD32"/>
    <mergeCell ref="X25:Z25"/>
    <mergeCell ref="X26:Z26"/>
    <mergeCell ref="X29:Z29"/>
    <mergeCell ref="AA29:AD29"/>
    <mergeCell ref="X21:Z21"/>
    <mergeCell ref="X22:Z22"/>
    <mergeCell ref="X23:Z23"/>
    <mergeCell ref="X28:Z28"/>
    <mergeCell ref="AA20:AD20"/>
    <mergeCell ref="C10:U10"/>
    <mergeCell ref="AE28:AG28"/>
    <mergeCell ref="V23:W23"/>
    <mergeCell ref="V24:W24"/>
    <mergeCell ref="V25:W25"/>
    <mergeCell ref="V26:W26"/>
    <mergeCell ref="V21:W21"/>
    <mergeCell ref="V22:W22"/>
    <mergeCell ref="A37:AH37"/>
    <mergeCell ref="X35:Z35"/>
    <mergeCell ref="AA35:AD35"/>
    <mergeCell ref="AE22:AG22"/>
    <mergeCell ref="AE34:AG34"/>
    <mergeCell ref="AA34:AD34"/>
    <mergeCell ref="A33:B33"/>
    <mergeCell ref="A32:B32"/>
    <mergeCell ref="AG36:AH36"/>
    <mergeCell ref="A36:AF36"/>
    <mergeCell ref="C35:U35"/>
    <mergeCell ref="A34:B34"/>
    <mergeCell ref="A22:B22"/>
    <mergeCell ref="V35:W35"/>
    <mergeCell ref="C26:U26"/>
    <mergeCell ref="C27:U27"/>
    <mergeCell ref="C9:U9"/>
    <mergeCell ref="AE21:AG21"/>
    <mergeCell ref="AA11:AD11"/>
    <mergeCell ref="AE11:AG11"/>
    <mergeCell ref="A18:B18"/>
    <mergeCell ref="A19:B19"/>
    <mergeCell ref="A20:B20"/>
    <mergeCell ref="V9:W10"/>
    <mergeCell ref="X10:Z10"/>
    <mergeCell ref="X9:AD9"/>
    <mergeCell ref="V11:W11"/>
    <mergeCell ref="X11:Z11"/>
    <mergeCell ref="A11:B11"/>
    <mergeCell ref="V12:W12"/>
    <mergeCell ref="AA18:AD18"/>
    <mergeCell ref="AE15:AG15"/>
    <mergeCell ref="AA12:AD12"/>
    <mergeCell ref="AA13:AD13"/>
    <mergeCell ref="AA14:AD14"/>
    <mergeCell ref="AA15:AD15"/>
    <mergeCell ref="AA16:AD16"/>
    <mergeCell ref="AA17:AD17"/>
    <mergeCell ref="AE17:AG17"/>
    <mergeCell ref="AE14:AG14"/>
  </mergeCells>
  <conditionalFormatting sqref="K39:S39 Y39:AH39">
    <cfRule type="cellIs" dxfId="1" priority="2" operator="equal">
      <formula>0</formula>
    </cfRule>
  </conditionalFormatting>
  <conditionalFormatting sqref="A11:B35">
    <cfRule type="containsBlanks" dxfId="0" priority="1">
      <formula>LEN(TRIM(A11))=0</formula>
    </cfRule>
  </conditionalFormatting>
  <pageMargins left="0.39370078740157483" right="0.39370078740157483" top="0.9055118110236221" bottom="0.39370078740157483" header="0.31496062992125984" footer="0.19685039370078741"/>
  <pageSetup paperSize="9" scale="95" orientation="landscape" blackAndWhite="1" r:id="rId1"/>
  <headerFooter>
    <oddHeader>&amp;L&amp;G&amp;CFUNDO NACIONAL DE DESENVOLVIMENTO DA EDUCAÇÃO - DIRETORIA FINANCEIRA
COORDENAÇÃO-GERAL DE CONTABILIDADE E ACOMPANHAMENTO DE PRESTAÇÃO DE CONTAS
TERMO DE DOAÇÃO - &amp;"-,Negrito"&amp;12 2018</oddHeader>
    <oddFooter>&amp;L&amp;D - &amp;T&amp;RPágina 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1:GZ99"/>
  <sheetViews>
    <sheetView topLeftCell="K38" workbookViewId="0">
      <selection activeCell="O42" sqref="O42"/>
    </sheetView>
  </sheetViews>
  <sheetFormatPr defaultRowHeight="15" x14ac:dyDescent="0.25"/>
  <cols>
    <col min="1" max="1" width="9.140625" style="12"/>
    <col min="2" max="2" width="15.42578125" style="12" bestFit="1" customWidth="1"/>
    <col min="3" max="3" width="7.28515625" style="12" customWidth="1"/>
    <col min="4" max="4" width="46.85546875" style="12" bestFit="1" customWidth="1"/>
    <col min="5" max="5" width="41.7109375" style="12" bestFit="1" customWidth="1"/>
    <col min="6" max="8" width="9.140625" style="12"/>
    <col min="9" max="9" width="32" style="12" bestFit="1" customWidth="1"/>
    <col min="10" max="10" width="23.5703125" style="12" bestFit="1" customWidth="1"/>
    <col min="11" max="11" width="59.42578125" style="12" bestFit="1" customWidth="1"/>
    <col min="12" max="12" width="84" style="12" bestFit="1" customWidth="1"/>
    <col min="13" max="13" width="17.5703125" style="12" bestFit="1" customWidth="1"/>
    <col min="14" max="14" width="12.85546875" style="12" bestFit="1" customWidth="1"/>
    <col min="15" max="15" width="9.140625" style="12" customWidth="1"/>
    <col min="16" max="16384" width="9.140625" style="12"/>
  </cols>
  <sheetData>
    <row r="1" spans="2:208" ht="15.75" x14ac:dyDescent="0.25">
      <c r="B1" s="119" t="s">
        <v>320</v>
      </c>
      <c r="C1" s="119"/>
      <c r="D1" s="119"/>
      <c r="E1" s="119"/>
      <c r="F1" s="119"/>
      <c r="G1" s="119"/>
      <c r="I1" s="30" t="s">
        <v>440</v>
      </c>
      <c r="J1" s="31" t="s">
        <v>23</v>
      </c>
      <c r="K1" s="32" t="s">
        <v>418</v>
      </c>
      <c r="L1" s="30" t="s">
        <v>419</v>
      </c>
      <c r="M1" s="30" t="s">
        <v>420</v>
      </c>
      <c r="N1" s="33" t="s">
        <v>421</v>
      </c>
      <c r="O1" s="30"/>
      <c r="P1" s="30"/>
    </row>
    <row r="2" spans="2:208" ht="15.75" x14ac:dyDescent="0.25">
      <c r="B2" s="12" t="s">
        <v>258</v>
      </c>
      <c r="D2" s="120" t="s">
        <v>263</v>
      </c>
      <c r="E2" s="120"/>
      <c r="F2" s="34"/>
      <c r="G2" s="34"/>
      <c r="H2" s="34"/>
      <c r="I2" s="30"/>
      <c r="J2" s="30"/>
      <c r="K2" s="30"/>
      <c r="L2" s="30"/>
      <c r="M2" s="30"/>
      <c r="N2" s="30"/>
      <c r="O2" s="30"/>
      <c r="P2" s="3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2:208" ht="15.75" x14ac:dyDescent="0.25">
      <c r="B3" s="35" t="s">
        <v>6</v>
      </c>
      <c r="D3" s="36" t="s">
        <v>0</v>
      </c>
      <c r="E3" s="34" t="s">
        <v>1</v>
      </c>
      <c r="F3" s="36"/>
      <c r="G3" s="2"/>
      <c r="H3" s="2"/>
      <c r="I3" s="37" t="s">
        <v>422</v>
      </c>
      <c r="J3" s="37" t="s">
        <v>24</v>
      </c>
      <c r="K3" s="30" t="str">
        <f t="shared" ref="K3:K34" si="0">UPPER(O3)</f>
        <v>BASILIO PERTSEW, C E - E FUND MEDIO</v>
      </c>
      <c r="L3" s="38" t="s">
        <v>328</v>
      </c>
      <c r="M3" s="39" t="s">
        <v>155</v>
      </c>
      <c r="N3" s="40" t="s">
        <v>26</v>
      </c>
      <c r="O3" s="41" t="s">
        <v>25</v>
      </c>
      <c r="P3" s="30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</row>
    <row r="4" spans="2:208" ht="15.75" x14ac:dyDescent="0.25">
      <c r="B4" s="35" t="s">
        <v>7</v>
      </c>
      <c r="F4" s="2"/>
      <c r="G4" s="2"/>
      <c r="H4" s="2"/>
      <c r="I4" s="42" t="s">
        <v>423</v>
      </c>
      <c r="J4" s="42" t="s">
        <v>27</v>
      </c>
      <c r="K4" s="30" t="str">
        <f t="shared" si="0"/>
        <v>ADOLPHO O  FRANCO, C E GOV - E FUND MEDIO</v>
      </c>
      <c r="L4" s="43" t="s">
        <v>334</v>
      </c>
      <c r="M4" s="39" t="s">
        <v>156</v>
      </c>
      <c r="N4" s="40" t="s">
        <v>29</v>
      </c>
      <c r="O4" s="41" t="s">
        <v>28</v>
      </c>
      <c r="P4" s="30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</row>
    <row r="5" spans="2:208" ht="15" customHeight="1" x14ac:dyDescent="0.25">
      <c r="D5" s="12" t="s">
        <v>463</v>
      </c>
      <c r="E5" s="12" t="s">
        <v>300</v>
      </c>
      <c r="F5" s="44"/>
      <c r="G5" s="44"/>
      <c r="H5" s="44"/>
      <c r="I5" s="45" t="s">
        <v>424</v>
      </c>
      <c r="J5" s="42" t="s">
        <v>27</v>
      </c>
      <c r="K5" s="30" t="str">
        <f t="shared" si="0"/>
        <v>EGIDIO BALLAROTTI, C E - E FUND MEDIO</v>
      </c>
      <c r="L5" s="46" t="s">
        <v>335</v>
      </c>
      <c r="M5" s="39" t="s">
        <v>157</v>
      </c>
      <c r="N5" s="40" t="s">
        <v>31</v>
      </c>
      <c r="O5" s="41" t="s">
        <v>30</v>
      </c>
      <c r="P5" s="3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</row>
    <row r="6" spans="2:208" ht="15.75" x14ac:dyDescent="0.25">
      <c r="B6" s="12" t="s">
        <v>2</v>
      </c>
      <c r="D6" s="12" t="s">
        <v>268</v>
      </c>
      <c r="E6" s="12" t="s">
        <v>299</v>
      </c>
      <c r="F6" s="2"/>
      <c r="G6" s="2"/>
      <c r="H6" s="2"/>
      <c r="I6" s="42" t="s">
        <v>425</v>
      </c>
      <c r="J6" s="42" t="s">
        <v>27</v>
      </c>
      <c r="K6" s="30" t="str">
        <f t="shared" si="0"/>
        <v>RUI BARBOSA, E E - E FUND</v>
      </c>
      <c r="L6" s="47" t="s">
        <v>336</v>
      </c>
      <c r="M6" s="39" t="s">
        <v>158</v>
      </c>
      <c r="N6" s="40" t="s">
        <v>33</v>
      </c>
      <c r="O6" s="41" t="s">
        <v>32</v>
      </c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</row>
    <row r="7" spans="2:208" ht="15.75" x14ac:dyDescent="0.25">
      <c r="B7" s="2" t="s">
        <v>5</v>
      </c>
      <c r="D7" s="12" t="s">
        <v>269</v>
      </c>
      <c r="E7" s="12" t="s">
        <v>319</v>
      </c>
      <c r="F7" s="2"/>
      <c r="G7" s="2"/>
      <c r="H7" s="2"/>
      <c r="I7" s="42" t="s">
        <v>455</v>
      </c>
      <c r="J7" s="42" t="s">
        <v>27</v>
      </c>
      <c r="K7" s="30" t="str">
        <f t="shared" si="0"/>
        <v>SERAFIM FRANÇA, C E - E FUND MÉDIO</v>
      </c>
      <c r="L7" s="38" t="s">
        <v>337</v>
      </c>
      <c r="M7" s="39" t="s">
        <v>160</v>
      </c>
      <c r="N7" s="40" t="s">
        <v>34</v>
      </c>
      <c r="O7" s="41" t="s">
        <v>251</v>
      </c>
      <c r="P7" s="3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</row>
    <row r="8" spans="2:208" ht="15.75" x14ac:dyDescent="0.25">
      <c r="B8" s="2" t="s">
        <v>4</v>
      </c>
      <c r="D8" s="12" t="s">
        <v>270</v>
      </c>
      <c r="E8" s="12" t="s">
        <v>301</v>
      </c>
      <c r="F8" s="2"/>
      <c r="G8" s="2"/>
      <c r="H8" s="2"/>
      <c r="I8" s="42" t="s">
        <v>426</v>
      </c>
      <c r="J8" s="42" t="s">
        <v>27</v>
      </c>
      <c r="K8" s="30" t="str">
        <f t="shared" si="0"/>
        <v>VERISSIMO DE SOUZA, E E - E FUND</v>
      </c>
      <c r="L8" s="38" t="s">
        <v>351</v>
      </c>
      <c r="M8" s="39" t="s">
        <v>159</v>
      </c>
      <c r="N8" s="40" t="s">
        <v>36</v>
      </c>
      <c r="O8" s="41" t="s">
        <v>35</v>
      </c>
      <c r="P8" s="3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</row>
    <row r="9" spans="2:208" ht="15.75" x14ac:dyDescent="0.25">
      <c r="B9" s="12" t="s">
        <v>453</v>
      </c>
      <c r="D9" s="12" t="s">
        <v>271</v>
      </c>
      <c r="E9" s="12" t="s">
        <v>297</v>
      </c>
      <c r="F9" s="2"/>
      <c r="G9" s="2"/>
      <c r="H9" s="2"/>
      <c r="I9" s="42" t="s">
        <v>427</v>
      </c>
      <c r="J9" s="45" t="s">
        <v>37</v>
      </c>
      <c r="K9" s="30" t="str">
        <f t="shared" si="0"/>
        <v>HUMBERTO DE CAMPOS, C E - E FUND MEDIO</v>
      </c>
      <c r="L9" s="38" t="s">
        <v>329</v>
      </c>
      <c r="M9" s="39" t="s">
        <v>161</v>
      </c>
      <c r="N9" s="40" t="s">
        <v>39</v>
      </c>
      <c r="O9" s="41" t="s">
        <v>38</v>
      </c>
      <c r="P9" s="3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</row>
    <row r="10" spans="2:208" ht="15.75" x14ac:dyDescent="0.25">
      <c r="D10" s="12" t="s">
        <v>272</v>
      </c>
      <c r="E10" s="12" t="s">
        <v>464</v>
      </c>
      <c r="F10" s="2"/>
      <c r="G10" s="2"/>
      <c r="H10" s="2"/>
      <c r="I10" s="45" t="s">
        <v>428</v>
      </c>
      <c r="J10" s="42" t="s">
        <v>40</v>
      </c>
      <c r="K10" s="30" t="str">
        <f t="shared" si="0"/>
        <v>CECILIA MEIRELES, E E - E FUND</v>
      </c>
      <c r="L10" s="38" t="s">
        <v>333</v>
      </c>
      <c r="M10" s="39" t="s">
        <v>164</v>
      </c>
      <c r="N10" s="40" t="s">
        <v>42</v>
      </c>
      <c r="O10" s="41" t="s">
        <v>41</v>
      </c>
      <c r="P10" s="3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</row>
    <row r="11" spans="2:208" ht="15.75" x14ac:dyDescent="0.25">
      <c r="B11" s="12" t="s">
        <v>327</v>
      </c>
      <c r="D11" s="12" t="s">
        <v>273</v>
      </c>
      <c r="E11" s="12" t="s">
        <v>302</v>
      </c>
      <c r="F11" s="2"/>
      <c r="G11" s="2"/>
      <c r="H11" s="2"/>
      <c r="I11" s="45" t="s">
        <v>429</v>
      </c>
      <c r="J11" s="42" t="s">
        <v>40</v>
      </c>
      <c r="K11" s="30" t="str">
        <f t="shared" si="0"/>
        <v>CEEBJA- COLORADO</v>
      </c>
      <c r="L11" s="38" t="s">
        <v>330</v>
      </c>
      <c r="M11" s="39" t="s">
        <v>162</v>
      </c>
      <c r="N11" s="40" t="s">
        <v>44</v>
      </c>
      <c r="O11" s="41" t="s">
        <v>43</v>
      </c>
      <c r="P11" s="3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</row>
    <row r="12" spans="2:208" ht="15.75" x14ac:dyDescent="0.25">
      <c r="B12" s="12" t="s">
        <v>1</v>
      </c>
      <c r="C12" s="2"/>
      <c r="D12" s="12" t="s">
        <v>298</v>
      </c>
      <c r="E12" s="12" t="s">
        <v>303</v>
      </c>
      <c r="F12" s="2"/>
      <c r="G12" s="2"/>
      <c r="H12" s="2"/>
      <c r="I12" s="48" t="s">
        <v>430</v>
      </c>
      <c r="J12" s="42" t="s">
        <v>40</v>
      </c>
      <c r="K12" s="30" t="str">
        <f t="shared" si="0"/>
        <v>MONTEIRO LOBATO, C E - E FUND MEDIO</v>
      </c>
      <c r="L12" s="49" t="s">
        <v>331</v>
      </c>
      <c r="M12" s="39" t="s">
        <v>165</v>
      </c>
      <c r="N12" s="40" t="s">
        <v>46</v>
      </c>
      <c r="O12" s="41" t="s">
        <v>45</v>
      </c>
      <c r="P12" s="3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</row>
    <row r="13" spans="2:208" ht="15.75" x14ac:dyDescent="0.25">
      <c r="B13" s="12" t="s">
        <v>0</v>
      </c>
      <c r="C13" s="2"/>
      <c r="D13" s="12" t="s">
        <v>275</v>
      </c>
      <c r="E13" s="12" t="s">
        <v>304</v>
      </c>
      <c r="F13" s="2"/>
      <c r="G13" s="2"/>
      <c r="H13" s="2"/>
      <c r="I13" s="50" t="s">
        <v>431</v>
      </c>
      <c r="J13" s="42" t="s">
        <v>40</v>
      </c>
      <c r="K13" s="30" t="str">
        <f t="shared" si="0"/>
        <v>TEREZA CRISTINA, C E - E FUND MEDIO</v>
      </c>
      <c r="L13" s="38" t="s">
        <v>332</v>
      </c>
      <c r="M13" s="39" t="s">
        <v>163</v>
      </c>
      <c r="N13" s="40" t="s">
        <v>48</v>
      </c>
      <c r="O13" s="41" t="s">
        <v>47</v>
      </c>
      <c r="P13" s="3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</row>
    <row r="14" spans="2:208" ht="15.75" x14ac:dyDescent="0.25">
      <c r="D14" s="12" t="s">
        <v>267</v>
      </c>
      <c r="E14" s="12" t="s">
        <v>305</v>
      </c>
      <c r="F14" s="2"/>
      <c r="G14" s="2"/>
      <c r="H14" s="2"/>
      <c r="I14" s="48" t="s">
        <v>432</v>
      </c>
      <c r="J14" s="42" t="s">
        <v>257</v>
      </c>
      <c r="K14" s="30" t="str">
        <f t="shared" si="0"/>
        <v>CAMARGO, C E DR - E MEDIO</v>
      </c>
      <c r="L14" s="38" t="s">
        <v>338</v>
      </c>
      <c r="M14" s="39" t="s">
        <v>167</v>
      </c>
      <c r="N14" s="40" t="s">
        <v>50</v>
      </c>
      <c r="O14" s="41" t="s">
        <v>49</v>
      </c>
      <c r="P14" s="30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</row>
    <row r="15" spans="2:208" ht="15.75" x14ac:dyDescent="0.25">
      <c r="B15" s="2" t="s">
        <v>259</v>
      </c>
      <c r="C15" s="2"/>
      <c r="D15" s="12" t="s">
        <v>276</v>
      </c>
      <c r="E15" s="12" t="s">
        <v>306</v>
      </c>
      <c r="F15" s="2"/>
      <c r="G15" s="2"/>
      <c r="H15" s="2"/>
      <c r="I15" s="48" t="s">
        <v>433</v>
      </c>
      <c r="J15" s="42" t="s">
        <v>257</v>
      </c>
      <c r="K15" s="30" t="str">
        <f t="shared" si="0"/>
        <v>REGENTE FEIJO, E E - E FUND</v>
      </c>
      <c r="L15" s="38" t="s">
        <v>350</v>
      </c>
      <c r="M15" s="39" t="s">
        <v>166</v>
      </c>
      <c r="N15" s="40" t="s">
        <v>52</v>
      </c>
      <c r="O15" s="41" t="s">
        <v>51</v>
      </c>
      <c r="P15" s="3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</row>
    <row r="16" spans="2:208" ht="15.75" x14ac:dyDescent="0.25">
      <c r="B16" s="2" t="s">
        <v>466</v>
      </c>
      <c r="C16" s="2"/>
      <c r="D16" s="2" t="s">
        <v>265</v>
      </c>
      <c r="E16" s="12" t="s">
        <v>307</v>
      </c>
      <c r="F16" s="2"/>
      <c r="G16" s="2"/>
      <c r="H16" s="2"/>
      <c r="I16" s="48" t="s">
        <v>434</v>
      </c>
      <c r="J16" s="42" t="s">
        <v>256</v>
      </c>
      <c r="K16" s="30" t="str">
        <f t="shared" si="0"/>
        <v>HONORIO FAGAN, E E - E FUND</v>
      </c>
      <c r="L16" s="38" t="s">
        <v>339</v>
      </c>
      <c r="M16" s="39" t="s">
        <v>168</v>
      </c>
      <c r="N16" s="40" t="s">
        <v>54</v>
      </c>
      <c r="O16" s="41" t="s">
        <v>53</v>
      </c>
      <c r="P16" s="30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</row>
    <row r="17" spans="2:208" ht="15" customHeight="1" x14ac:dyDescent="0.25">
      <c r="B17" s="2" t="s">
        <v>260</v>
      </c>
      <c r="C17" s="2"/>
      <c r="D17" s="12" t="s">
        <v>277</v>
      </c>
      <c r="E17" s="12" t="s">
        <v>308</v>
      </c>
      <c r="F17" s="2"/>
      <c r="G17" s="2"/>
      <c r="H17" s="2"/>
      <c r="I17" s="48" t="s">
        <v>435</v>
      </c>
      <c r="J17" s="42" t="s">
        <v>256</v>
      </c>
      <c r="K17" s="30" t="str">
        <f t="shared" si="0"/>
        <v>URBANO PEDRONI, C E - E MEDIO</v>
      </c>
      <c r="L17" s="38" t="s">
        <v>340</v>
      </c>
      <c r="M17" s="39" t="s">
        <v>169</v>
      </c>
      <c r="N17" s="40" t="s">
        <v>56</v>
      </c>
      <c r="O17" s="41" t="s">
        <v>55</v>
      </c>
      <c r="P17" s="3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</row>
    <row r="18" spans="2:208" ht="15.75" x14ac:dyDescent="0.25">
      <c r="B18" s="2" t="s">
        <v>261</v>
      </c>
      <c r="C18" s="2"/>
      <c r="D18" s="12" t="s">
        <v>278</v>
      </c>
      <c r="E18" s="12" t="s">
        <v>309</v>
      </c>
      <c r="F18" s="2"/>
      <c r="G18" s="2"/>
      <c r="H18" s="2"/>
      <c r="I18" s="51" t="s">
        <v>436</v>
      </c>
      <c r="J18" s="42" t="s">
        <v>57</v>
      </c>
      <c r="K18" s="30" t="str">
        <f t="shared" si="0"/>
        <v>ARTHUR C. E SILVA, E E PRES - E FUND</v>
      </c>
      <c r="L18" s="38" t="s">
        <v>353</v>
      </c>
      <c r="M18" s="39" t="s">
        <v>170</v>
      </c>
      <c r="N18" s="40" t="s">
        <v>59</v>
      </c>
      <c r="O18" s="41" t="s">
        <v>58</v>
      </c>
      <c r="P18" s="30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</row>
    <row r="19" spans="2:208" ht="15.75" x14ac:dyDescent="0.25">
      <c r="B19" s="2" t="s">
        <v>262</v>
      </c>
      <c r="C19" s="2"/>
      <c r="D19" s="12" t="s">
        <v>279</v>
      </c>
      <c r="E19" s="12" t="s">
        <v>310</v>
      </c>
      <c r="F19" s="2"/>
      <c r="G19" s="2"/>
      <c r="H19" s="2"/>
      <c r="I19" s="51" t="s">
        <v>456</v>
      </c>
      <c r="J19" s="42" t="s">
        <v>57</v>
      </c>
      <c r="K19" s="30" t="str">
        <f t="shared" si="0"/>
        <v>MONTEIRO LOBATO, C E - E MEDIO E NORMAL</v>
      </c>
      <c r="L19" s="38" t="s">
        <v>341</v>
      </c>
      <c r="M19" s="39" t="s">
        <v>171</v>
      </c>
      <c r="N19" s="40" t="s">
        <v>61</v>
      </c>
      <c r="O19" s="41" t="s">
        <v>60</v>
      </c>
      <c r="P19" s="30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</row>
    <row r="20" spans="2:208" ht="15.75" x14ac:dyDescent="0.25">
      <c r="B20" s="2"/>
      <c r="C20" s="2"/>
      <c r="D20" s="2" t="s">
        <v>266</v>
      </c>
      <c r="E20" s="12" t="s">
        <v>311</v>
      </c>
      <c r="F20" s="2"/>
      <c r="G20" s="2"/>
      <c r="H20" s="2"/>
      <c r="I20" s="51" t="s">
        <v>457</v>
      </c>
      <c r="J20" s="45" t="s">
        <v>255</v>
      </c>
      <c r="K20" s="30" t="str">
        <f t="shared" si="0"/>
        <v>DENISE C. ALBUQUERQUE, C E PROFA - E F M</v>
      </c>
      <c r="L20" s="38" t="s">
        <v>342</v>
      </c>
      <c r="M20" s="39" t="s">
        <v>172</v>
      </c>
      <c r="N20" s="40" t="s">
        <v>63</v>
      </c>
      <c r="O20" s="41" t="s">
        <v>62</v>
      </c>
      <c r="P20" s="3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</row>
    <row r="21" spans="2:208" ht="15.75" x14ac:dyDescent="0.25">
      <c r="B21" s="2"/>
      <c r="C21" s="2"/>
      <c r="D21" s="12" t="s">
        <v>274</v>
      </c>
      <c r="E21" s="12" t="s">
        <v>312</v>
      </c>
      <c r="G21" s="2"/>
      <c r="H21" s="2"/>
      <c r="I21" s="50" t="s">
        <v>437</v>
      </c>
      <c r="J21" s="45" t="s">
        <v>64</v>
      </c>
      <c r="K21" s="30" t="str">
        <f t="shared" si="0"/>
        <v>CYRO P. DE CAMARGO, C E - E FUND MEDIO</v>
      </c>
      <c r="L21" s="38" t="s">
        <v>343</v>
      </c>
      <c r="M21" s="39" t="s">
        <v>173</v>
      </c>
      <c r="N21" s="52">
        <v>101000010</v>
      </c>
      <c r="O21" s="41" t="s">
        <v>65</v>
      </c>
      <c r="P21" s="30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</row>
    <row r="22" spans="2:208" ht="15.75" x14ac:dyDescent="0.25">
      <c r="B22" s="2"/>
      <c r="C22" s="2"/>
      <c r="D22" s="12" t="s">
        <v>280</v>
      </c>
      <c r="E22" s="12" t="s">
        <v>313</v>
      </c>
      <c r="G22" s="2"/>
      <c r="H22" s="2"/>
      <c r="I22" s="48" t="s">
        <v>438</v>
      </c>
      <c r="J22" s="48" t="s">
        <v>66</v>
      </c>
      <c r="K22" s="30" t="str">
        <f t="shared" si="0"/>
        <v>GIAMPERO MONACCI, E E PROF - E FUND</v>
      </c>
      <c r="L22" s="38" t="s">
        <v>352</v>
      </c>
      <c r="M22" s="39" t="s">
        <v>174</v>
      </c>
      <c r="N22" s="52">
        <v>112000011</v>
      </c>
      <c r="O22" s="41" t="s">
        <v>67</v>
      </c>
      <c r="P22" s="30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</row>
    <row r="23" spans="2:208" ht="15.75" x14ac:dyDescent="0.25">
      <c r="D23" s="12" t="s">
        <v>281</v>
      </c>
      <c r="E23" s="12" t="s">
        <v>314</v>
      </c>
      <c r="I23" s="48" t="s">
        <v>458</v>
      </c>
      <c r="J23" s="48" t="s">
        <v>66</v>
      </c>
      <c r="K23" s="30" t="str">
        <f t="shared" si="0"/>
        <v>OLAVO BILAC, C E - E MEDIO</v>
      </c>
      <c r="L23" s="38" t="s">
        <v>354</v>
      </c>
      <c r="M23" s="39" t="s">
        <v>175</v>
      </c>
      <c r="N23" s="52">
        <v>112000020</v>
      </c>
      <c r="O23" s="41" t="s">
        <v>68</v>
      </c>
      <c r="P23" s="30"/>
    </row>
    <row r="24" spans="2:208" ht="15.75" x14ac:dyDescent="0.25">
      <c r="D24" s="12" t="s">
        <v>282</v>
      </c>
      <c r="E24" s="12" t="s">
        <v>315</v>
      </c>
      <c r="I24" s="51" t="s">
        <v>459</v>
      </c>
      <c r="J24" s="50" t="s">
        <v>69</v>
      </c>
      <c r="K24" s="30" t="str">
        <f t="shared" si="0"/>
        <v>SÃO FCO. DE ASSIS, C E - E FUND MEDIO</v>
      </c>
      <c r="L24" s="38" t="s">
        <v>355</v>
      </c>
      <c r="M24" s="39" t="s">
        <v>176</v>
      </c>
      <c r="N24" s="52">
        <v>117000087</v>
      </c>
      <c r="O24" s="41" t="s">
        <v>70</v>
      </c>
      <c r="P24" s="30"/>
    </row>
    <row r="25" spans="2:208" ht="15.75" x14ac:dyDescent="0.25">
      <c r="D25" s="12" t="s">
        <v>264</v>
      </c>
      <c r="E25" s="12" t="s">
        <v>316</v>
      </c>
      <c r="I25" s="51" t="s">
        <v>460</v>
      </c>
      <c r="J25" s="48" t="s">
        <v>71</v>
      </c>
      <c r="K25" s="30" t="str">
        <f t="shared" si="0"/>
        <v>OSVALDO ARANHA, E E - E FUND</v>
      </c>
      <c r="L25" s="38" t="s">
        <v>356</v>
      </c>
      <c r="M25" s="39" t="s">
        <v>178</v>
      </c>
      <c r="N25" s="52">
        <v>137000016</v>
      </c>
      <c r="O25" s="41" t="s">
        <v>72</v>
      </c>
      <c r="P25" s="30"/>
    </row>
    <row r="26" spans="2:208" ht="15.75" x14ac:dyDescent="0.25">
      <c r="D26" s="12" t="s">
        <v>285</v>
      </c>
      <c r="E26" s="12" t="s">
        <v>317</v>
      </c>
      <c r="I26" s="50" t="s">
        <v>461</v>
      </c>
      <c r="J26" s="48" t="s">
        <v>71</v>
      </c>
      <c r="K26" s="30" t="str">
        <f t="shared" si="0"/>
        <v>RUI BARBOSA, C E - E MEDIO</v>
      </c>
      <c r="L26" s="38" t="s">
        <v>344</v>
      </c>
      <c r="M26" s="39" t="s">
        <v>177</v>
      </c>
      <c r="N26" s="52">
        <v>137000148</v>
      </c>
      <c r="O26" s="41" t="s">
        <v>73</v>
      </c>
      <c r="P26" s="30"/>
    </row>
    <row r="27" spans="2:208" ht="15.75" x14ac:dyDescent="0.25">
      <c r="D27" s="12" t="s">
        <v>283</v>
      </c>
      <c r="E27" s="12" t="s">
        <v>318</v>
      </c>
      <c r="I27" s="51" t="s">
        <v>439</v>
      </c>
      <c r="J27" s="48" t="s">
        <v>74</v>
      </c>
      <c r="K27" s="30" t="str">
        <f t="shared" si="0"/>
        <v>CEEBJA-MANDAGUAÇU</v>
      </c>
      <c r="L27" s="38" t="s">
        <v>321</v>
      </c>
      <c r="M27" s="39" t="s">
        <v>179</v>
      </c>
      <c r="N27" s="52">
        <v>142047772</v>
      </c>
      <c r="O27" s="41" t="s">
        <v>75</v>
      </c>
      <c r="P27" s="30"/>
    </row>
    <row r="28" spans="2:208" ht="15.75" x14ac:dyDescent="0.25">
      <c r="D28" s="12" t="s">
        <v>284</v>
      </c>
      <c r="E28" s="12" t="s">
        <v>465</v>
      </c>
      <c r="I28" s="48"/>
      <c r="J28" s="48" t="s">
        <v>74</v>
      </c>
      <c r="K28" s="30" t="str">
        <f t="shared" si="0"/>
        <v>FRANCISCO J. PERIOTO, E E PROF - E FUND</v>
      </c>
      <c r="L28" s="38" t="s">
        <v>345</v>
      </c>
      <c r="M28" s="39" t="s">
        <v>181</v>
      </c>
      <c r="N28" s="52">
        <v>142000342</v>
      </c>
      <c r="O28" s="41" t="s">
        <v>76</v>
      </c>
      <c r="P28" s="30"/>
    </row>
    <row r="29" spans="2:208" ht="15.75" x14ac:dyDescent="0.25">
      <c r="D29" s="12" t="s">
        <v>292</v>
      </c>
      <c r="I29" s="48"/>
      <c r="J29" s="48" t="s">
        <v>74</v>
      </c>
      <c r="K29" s="30" t="str">
        <f t="shared" si="0"/>
        <v>PARIGOT DE SOUZA, C E - E FUND MEDIO</v>
      </c>
      <c r="L29" s="38" t="s">
        <v>322</v>
      </c>
      <c r="M29" s="39" t="s">
        <v>180</v>
      </c>
      <c r="N29" s="52">
        <v>142000350</v>
      </c>
      <c r="O29" s="41" t="s">
        <v>77</v>
      </c>
      <c r="P29" s="30"/>
    </row>
    <row r="30" spans="2:208" ht="15.75" x14ac:dyDescent="0.25">
      <c r="D30" s="12" t="s">
        <v>286</v>
      </c>
      <c r="I30" s="30"/>
      <c r="J30" s="48" t="s">
        <v>78</v>
      </c>
      <c r="K30" s="30" t="str">
        <f t="shared" si="0"/>
        <v>JOSE LUIZ GORI, C E - E FUND MEDIO</v>
      </c>
      <c r="L30" s="38" t="s">
        <v>357</v>
      </c>
      <c r="M30" s="39" t="s">
        <v>183</v>
      </c>
      <c r="N30" s="52">
        <v>143000079</v>
      </c>
      <c r="O30" s="41" t="s">
        <v>79</v>
      </c>
      <c r="P30" s="30"/>
    </row>
    <row r="31" spans="2:208" ht="15" customHeight="1" x14ac:dyDescent="0.25">
      <c r="D31" s="12" t="s">
        <v>294</v>
      </c>
      <c r="I31" s="30"/>
      <c r="J31" s="48" t="s">
        <v>78</v>
      </c>
      <c r="K31" s="30" t="str">
        <f t="shared" si="0"/>
        <v>SANTA CLARA, C.E.E.B.J.A – E F</v>
      </c>
      <c r="L31" s="38" t="s">
        <v>358</v>
      </c>
      <c r="M31" s="39" t="s">
        <v>182</v>
      </c>
      <c r="N31" s="52">
        <v>143000036</v>
      </c>
      <c r="O31" s="41" t="s">
        <v>80</v>
      </c>
      <c r="P31" s="30"/>
    </row>
    <row r="32" spans="2:208" ht="15.75" x14ac:dyDescent="0.25">
      <c r="D32" s="12" t="s">
        <v>289</v>
      </c>
      <c r="I32" s="51"/>
      <c r="J32" s="48" t="s">
        <v>78</v>
      </c>
      <c r="K32" s="30" t="str">
        <f t="shared" si="0"/>
        <v>SÃO VICENTE PALLOTTI, E E - E FUND</v>
      </c>
      <c r="L32" s="38" t="s">
        <v>417</v>
      </c>
      <c r="M32" s="39" t="s">
        <v>184</v>
      </c>
      <c r="N32" s="52">
        <v>143000052</v>
      </c>
      <c r="O32" s="41" t="s">
        <v>81</v>
      </c>
      <c r="P32" s="30"/>
    </row>
    <row r="33" spans="4:16" ht="15.75" x14ac:dyDescent="0.25">
      <c r="D33" s="12" t="s">
        <v>293</v>
      </c>
      <c r="I33" s="30"/>
      <c r="J33" s="48" t="s">
        <v>78</v>
      </c>
      <c r="K33" s="30" t="str">
        <f t="shared" si="0"/>
        <v>VERA CRUZ, C E - E FUND MEDIO</v>
      </c>
      <c r="L33" s="38" t="s">
        <v>359</v>
      </c>
      <c r="M33" s="39" t="s">
        <v>185</v>
      </c>
      <c r="N33" s="52">
        <v>143000010</v>
      </c>
      <c r="O33" s="41" t="s">
        <v>82</v>
      </c>
      <c r="P33" s="30"/>
    </row>
    <row r="34" spans="4:16" ht="15.75" x14ac:dyDescent="0.25">
      <c r="D34" s="12" t="s">
        <v>462</v>
      </c>
      <c r="I34" s="51"/>
      <c r="J34" s="48" t="s">
        <v>83</v>
      </c>
      <c r="K34" s="30" t="str">
        <f t="shared" si="0"/>
        <v>BENEDITO R. DE SOUZA, E E - E FUND</v>
      </c>
      <c r="L34" s="38" t="s">
        <v>360</v>
      </c>
      <c r="M34" s="39" t="s">
        <v>186</v>
      </c>
      <c r="N34" s="52">
        <v>149000429</v>
      </c>
      <c r="O34" s="41" t="s">
        <v>84</v>
      </c>
      <c r="P34" s="30"/>
    </row>
    <row r="35" spans="4:16" ht="15.75" x14ac:dyDescent="0.25">
      <c r="D35" s="12" t="s">
        <v>290</v>
      </c>
      <c r="I35" s="30"/>
      <c r="J35" s="48" t="s">
        <v>83</v>
      </c>
      <c r="K35" s="30" t="str">
        <f t="shared" ref="K35:K66" si="1">UPPER(O35)</f>
        <v>CONJUNTO JOAO DE BARRO, E E - E FUND</v>
      </c>
      <c r="L35" s="38" t="s">
        <v>361</v>
      </c>
      <c r="M35" s="39" t="s">
        <v>187</v>
      </c>
      <c r="N35" s="52">
        <v>149000593</v>
      </c>
      <c r="O35" s="41" t="s">
        <v>85</v>
      </c>
      <c r="P35" s="30"/>
    </row>
    <row r="36" spans="4:16" ht="15.75" x14ac:dyDescent="0.25">
      <c r="D36" s="12" t="s">
        <v>288</v>
      </c>
      <c r="I36" s="30"/>
      <c r="J36" s="48" t="s">
        <v>83</v>
      </c>
      <c r="K36" s="30" t="str">
        <f t="shared" si="1"/>
        <v>FELIPE S. BITTENCOURT, C E DR - E FUND. E MEDIO</v>
      </c>
      <c r="L36" s="38" t="s">
        <v>362</v>
      </c>
      <c r="M36" s="39" t="s">
        <v>188</v>
      </c>
      <c r="N36" s="52">
        <v>149000020</v>
      </c>
      <c r="O36" s="41" t="s">
        <v>86</v>
      </c>
      <c r="P36" s="30"/>
    </row>
    <row r="37" spans="4:16" ht="15.75" x14ac:dyDescent="0.25">
      <c r="D37" s="12" t="s">
        <v>287</v>
      </c>
      <c r="I37" s="48"/>
      <c r="J37" s="48" t="s">
        <v>83</v>
      </c>
      <c r="K37" s="30" t="str">
        <f t="shared" si="1"/>
        <v>JURACY R. S. ROCHA, C E - E FUND MEDIO</v>
      </c>
      <c r="L37" s="38" t="s">
        <v>363</v>
      </c>
      <c r="M37" s="39" t="s">
        <v>189</v>
      </c>
      <c r="N37" s="52">
        <v>149000542</v>
      </c>
      <c r="O37" s="41" t="s">
        <v>87</v>
      </c>
      <c r="P37" s="30"/>
    </row>
    <row r="38" spans="4:16" ht="15.75" x14ac:dyDescent="0.25">
      <c r="D38" s="12" t="s">
        <v>295</v>
      </c>
      <c r="I38" s="48"/>
      <c r="J38" s="48" t="s">
        <v>83</v>
      </c>
      <c r="K38" s="30" t="str">
        <f t="shared" si="1"/>
        <v>NILSON BATISTA RIBAS, E E - E FUND</v>
      </c>
      <c r="L38" s="38" t="s">
        <v>346</v>
      </c>
      <c r="M38" s="39" t="s">
        <v>190</v>
      </c>
      <c r="N38" s="52">
        <v>149000054</v>
      </c>
      <c r="O38" s="41" t="s">
        <v>88</v>
      </c>
      <c r="P38" s="30"/>
    </row>
    <row r="39" spans="4:16" ht="15.75" x14ac:dyDescent="0.25">
      <c r="D39" s="12" t="s">
        <v>291</v>
      </c>
      <c r="I39" s="48"/>
      <c r="J39" s="48" t="s">
        <v>83</v>
      </c>
      <c r="K39" s="30" t="str">
        <f t="shared" si="1"/>
        <v>PEDRO V. PARIGOT SOUZA, C E - E FUND MEDIO</v>
      </c>
      <c r="L39" s="38" t="s">
        <v>454</v>
      </c>
      <c r="M39" s="39" t="s">
        <v>191</v>
      </c>
      <c r="N39" s="52">
        <v>149000011</v>
      </c>
      <c r="O39" s="41" t="s">
        <v>89</v>
      </c>
      <c r="P39" s="30"/>
    </row>
    <row r="40" spans="4:16" ht="15.75" x14ac:dyDescent="0.25">
      <c r="D40" s="12" t="s">
        <v>296</v>
      </c>
      <c r="I40" s="48"/>
      <c r="J40" s="48" t="s">
        <v>83</v>
      </c>
      <c r="K40" s="30" t="str">
        <f t="shared" si="1"/>
        <v>ROMARIO MARTINS, C E - E FUND MEDIO</v>
      </c>
      <c r="L40" s="38" t="s">
        <v>364</v>
      </c>
      <c r="M40" s="39" t="s">
        <v>192</v>
      </c>
      <c r="N40" s="52">
        <v>149000089</v>
      </c>
      <c r="O40" s="41" t="s">
        <v>90</v>
      </c>
      <c r="P40" s="30"/>
    </row>
    <row r="41" spans="4:16" ht="15.75" x14ac:dyDescent="0.25">
      <c r="D41" s="12" t="s">
        <v>465</v>
      </c>
      <c r="F41" s="2"/>
      <c r="I41" s="30"/>
      <c r="J41" s="51" t="s">
        <v>91</v>
      </c>
      <c r="K41" s="30" t="str">
        <f t="shared" si="1"/>
        <v>ADAILE M. LEITE, C  E   E F M</v>
      </c>
      <c r="L41" s="38" t="s">
        <v>365</v>
      </c>
      <c r="M41" s="39" t="s">
        <v>194</v>
      </c>
      <c r="N41" s="52">
        <v>153000301</v>
      </c>
      <c r="O41" s="53" t="s">
        <v>92</v>
      </c>
      <c r="P41" s="30"/>
    </row>
    <row r="42" spans="4:16" ht="15.75" x14ac:dyDescent="0.25">
      <c r="D42" s="12" t="s">
        <v>449</v>
      </c>
      <c r="I42" s="51" t="s">
        <v>91</v>
      </c>
      <c r="J42" s="51" t="s">
        <v>91</v>
      </c>
      <c r="K42" s="30" t="str">
        <f t="shared" si="1"/>
        <v>ALBERTO J. BYINGTON JR C  E   E F M</v>
      </c>
      <c r="L42" s="38" t="s">
        <v>366</v>
      </c>
      <c r="M42" s="39" t="s">
        <v>219</v>
      </c>
      <c r="N42" s="52">
        <v>153000310</v>
      </c>
      <c r="O42" s="53" t="s">
        <v>468</v>
      </c>
      <c r="P42" s="30"/>
    </row>
    <row r="43" spans="4:16" ht="15.75" x14ac:dyDescent="0.25">
      <c r="D43" s="12" t="s">
        <v>450</v>
      </c>
      <c r="I43" s="51" t="s">
        <v>91</v>
      </c>
      <c r="J43" s="51" t="s">
        <v>91</v>
      </c>
      <c r="K43" s="30" t="str">
        <f t="shared" si="1"/>
        <v>ALFREDO MOISES MALUF, C  E   E F M</v>
      </c>
      <c r="L43" s="38" t="s">
        <v>372</v>
      </c>
      <c r="M43" s="39" t="s">
        <v>200</v>
      </c>
      <c r="N43" s="52">
        <v>153000603</v>
      </c>
      <c r="O43" s="53" t="s">
        <v>93</v>
      </c>
      <c r="P43" s="30"/>
    </row>
    <row r="44" spans="4:16" ht="15.75" x14ac:dyDescent="0.25">
      <c r="D44" s="12" t="s">
        <v>451</v>
      </c>
      <c r="I44" s="51" t="s">
        <v>91</v>
      </c>
      <c r="J44" s="51" t="s">
        <v>91</v>
      </c>
      <c r="K44" s="30" t="str">
        <f t="shared" si="1"/>
        <v>APLICACAO PEDAG UEM, C E – E F M</v>
      </c>
      <c r="L44" s="38" t="s">
        <v>373</v>
      </c>
      <c r="M44" s="39" t="s">
        <v>196</v>
      </c>
      <c r="N44" s="52">
        <v>153000077</v>
      </c>
      <c r="O44" s="53" t="s">
        <v>94</v>
      </c>
      <c r="P44" s="30"/>
    </row>
    <row r="45" spans="4:16" ht="15.75" x14ac:dyDescent="0.25">
      <c r="D45" s="12" t="s">
        <v>452</v>
      </c>
      <c r="I45" s="51" t="s">
        <v>91</v>
      </c>
      <c r="J45" s="51" t="s">
        <v>91</v>
      </c>
      <c r="K45" s="30" t="str">
        <f t="shared" si="1"/>
        <v>BRANCA DA MOTA FERNANDES, C E – E F M</v>
      </c>
      <c r="L45" s="38" t="s">
        <v>374</v>
      </c>
      <c r="M45" s="39" t="s">
        <v>195</v>
      </c>
      <c r="N45" s="52">
        <v>153000182</v>
      </c>
      <c r="O45" s="53" t="s">
        <v>95</v>
      </c>
      <c r="P45" s="30"/>
    </row>
    <row r="46" spans="4:16" ht="15.75" x14ac:dyDescent="0.25">
      <c r="I46" s="51" t="s">
        <v>91</v>
      </c>
      <c r="J46" s="51" t="s">
        <v>91</v>
      </c>
      <c r="K46" s="30" t="str">
        <f t="shared" si="1"/>
        <v>BRASILIO ITIBERE, C E – E F M</v>
      </c>
      <c r="L46" s="38" t="s">
        <v>416</v>
      </c>
      <c r="M46" s="39" t="s">
        <v>206</v>
      </c>
      <c r="N46" s="52">
        <v>153000050</v>
      </c>
      <c r="O46" s="53" t="s">
        <v>96</v>
      </c>
      <c r="P46" s="30"/>
    </row>
    <row r="47" spans="4:16" ht="15.75" x14ac:dyDescent="0.25">
      <c r="I47" s="51" t="s">
        <v>91</v>
      </c>
      <c r="J47" s="51" t="s">
        <v>91</v>
      </c>
      <c r="K47" s="30" t="str">
        <f t="shared" si="1"/>
        <v>CAXIAS, C E DUQUE DE – E F M</v>
      </c>
      <c r="L47" s="38" t="s">
        <v>375</v>
      </c>
      <c r="M47" s="39" t="s">
        <v>212</v>
      </c>
      <c r="N47" s="52">
        <v>153000107</v>
      </c>
      <c r="O47" s="53" t="s">
        <v>97</v>
      </c>
      <c r="P47" s="30"/>
    </row>
    <row r="48" spans="4:16" ht="15.75" x14ac:dyDescent="0.25">
      <c r="I48" s="51" t="s">
        <v>91</v>
      </c>
      <c r="J48" s="51" t="s">
        <v>91</v>
      </c>
      <c r="K48" s="30" t="str">
        <f t="shared" si="1"/>
        <v>CEEBJA - MANOEL R. DA SILVA</v>
      </c>
      <c r="L48" s="38" t="s">
        <v>376</v>
      </c>
      <c r="M48" s="39" t="s">
        <v>193</v>
      </c>
      <c r="N48" s="52">
        <v>153047774</v>
      </c>
      <c r="O48" s="53" t="s">
        <v>98</v>
      </c>
      <c r="P48" s="30"/>
    </row>
    <row r="49" spans="9:16" ht="15.75" x14ac:dyDescent="0.25">
      <c r="I49" s="51" t="s">
        <v>91</v>
      </c>
      <c r="J49" s="51" t="s">
        <v>91</v>
      </c>
      <c r="K49" s="30" t="str">
        <f t="shared" si="1"/>
        <v xml:space="preserve">CEEBJA - TOMIRES M. CARVALHO </v>
      </c>
      <c r="L49" s="38" t="s">
        <v>224</v>
      </c>
      <c r="M49" s="39" t="s">
        <v>225</v>
      </c>
      <c r="N49" s="52">
        <v>153047790</v>
      </c>
      <c r="O49" s="53" t="s">
        <v>99</v>
      </c>
      <c r="P49" s="30"/>
    </row>
    <row r="50" spans="9:16" ht="15.75" x14ac:dyDescent="0.25">
      <c r="I50" s="51" t="s">
        <v>91</v>
      </c>
      <c r="J50" s="51" t="s">
        <v>91</v>
      </c>
      <c r="K50" s="30" t="str">
        <f t="shared" si="1"/>
        <v>DIRCE DE A MAIA, C E - E FUND E MEDIO</v>
      </c>
      <c r="L50" s="38" t="s">
        <v>377</v>
      </c>
      <c r="M50" s="39" t="s">
        <v>211</v>
      </c>
      <c r="N50" s="52">
        <v>153000239</v>
      </c>
      <c r="O50" s="41" t="s">
        <v>100</v>
      </c>
      <c r="P50" s="30"/>
    </row>
    <row r="51" spans="9:16" ht="15.75" x14ac:dyDescent="0.25">
      <c r="I51" s="51" t="s">
        <v>91</v>
      </c>
      <c r="J51" s="51" t="s">
        <v>91</v>
      </c>
      <c r="K51" s="30" t="str">
        <f t="shared" si="1"/>
        <v>ELVIRA B. DOS SANTOS, E E - E FUND</v>
      </c>
      <c r="L51" s="38" t="s">
        <v>323</v>
      </c>
      <c r="M51" s="39" t="s">
        <v>199</v>
      </c>
      <c r="N51" s="52">
        <v>153000280</v>
      </c>
      <c r="O51" s="41" t="s">
        <v>101</v>
      </c>
      <c r="P51" s="30"/>
    </row>
    <row r="52" spans="9:16" ht="15.75" x14ac:dyDescent="0.25">
      <c r="I52" s="51" t="s">
        <v>91</v>
      </c>
      <c r="J52" s="51" t="s">
        <v>91</v>
      </c>
      <c r="K52" s="30" t="str">
        <f t="shared" si="1"/>
        <v>FLORIANO, E E – E FUND</v>
      </c>
      <c r="L52" s="38" t="s">
        <v>367</v>
      </c>
      <c r="M52" s="39" t="s">
        <v>326</v>
      </c>
      <c r="N52" s="52">
        <v>153003734</v>
      </c>
      <c r="O52" s="41" t="s">
        <v>102</v>
      </c>
      <c r="P52" s="30"/>
    </row>
    <row r="53" spans="9:16" ht="15.75" x14ac:dyDescent="0.25">
      <c r="I53" s="51" t="s">
        <v>91</v>
      </c>
      <c r="J53" s="51" t="s">
        <v>91</v>
      </c>
      <c r="K53" s="30" t="str">
        <f t="shared" si="1"/>
        <v>GASTAO VIDIGAL, C E DR - E FUND MEDIO</v>
      </c>
      <c r="L53" s="38" t="s">
        <v>378</v>
      </c>
      <c r="M53" s="39" t="s">
        <v>198</v>
      </c>
      <c r="N53" s="54">
        <v>153000026</v>
      </c>
      <c r="O53" s="41" t="s">
        <v>103</v>
      </c>
      <c r="P53" s="30"/>
    </row>
    <row r="54" spans="9:16" ht="15.75" x14ac:dyDescent="0.25">
      <c r="I54" s="51" t="s">
        <v>91</v>
      </c>
      <c r="J54" s="51" t="s">
        <v>91</v>
      </c>
      <c r="K54" s="30" t="str">
        <f t="shared" si="1"/>
        <v>INSTITUTO DE ED. EST. MARINGA - E F M E NORM</v>
      </c>
      <c r="L54" s="38" t="s">
        <v>379</v>
      </c>
      <c r="M54" s="39" t="s">
        <v>207</v>
      </c>
      <c r="N54" s="52">
        <v>153000034</v>
      </c>
      <c r="O54" s="41" t="s">
        <v>104</v>
      </c>
      <c r="P54" s="30"/>
    </row>
    <row r="55" spans="9:16" ht="15.75" x14ac:dyDescent="0.25">
      <c r="I55" s="51" t="s">
        <v>91</v>
      </c>
      <c r="J55" s="51" t="s">
        <v>91</v>
      </c>
      <c r="K55" s="30" t="str">
        <f t="shared" si="1"/>
        <v>IPIRANGA, E E - E FUND</v>
      </c>
      <c r="L55" s="38" t="s">
        <v>347</v>
      </c>
      <c r="M55" s="39" t="s">
        <v>201</v>
      </c>
      <c r="N55" s="52">
        <v>153000093</v>
      </c>
      <c r="O55" s="41" t="s">
        <v>105</v>
      </c>
      <c r="P55" s="30"/>
    </row>
    <row r="56" spans="9:16" ht="15.75" x14ac:dyDescent="0.25">
      <c r="I56" s="51" t="s">
        <v>91</v>
      </c>
      <c r="J56" s="51" t="s">
        <v>91</v>
      </c>
      <c r="K56" s="30" t="str">
        <f t="shared" si="1"/>
        <v>JOAO DE F. PIOLI, C E - E FUND MEDIO</v>
      </c>
      <c r="L56" s="38" t="s">
        <v>380</v>
      </c>
      <c r="M56" s="39" t="s">
        <v>220</v>
      </c>
      <c r="N56" s="52">
        <v>153000085</v>
      </c>
      <c r="O56" s="41" t="s">
        <v>106</v>
      </c>
      <c r="P56" s="30"/>
    </row>
    <row r="57" spans="9:16" ht="15.75" x14ac:dyDescent="0.25">
      <c r="I57" s="51" t="s">
        <v>91</v>
      </c>
      <c r="J57" s="51" t="s">
        <v>91</v>
      </c>
      <c r="K57" s="30" t="str">
        <f t="shared" si="1"/>
        <v>JOAO XXIII, C E - E FUND MEDIO</v>
      </c>
      <c r="L57" s="38" t="s">
        <v>381</v>
      </c>
      <c r="M57" s="39" t="s">
        <v>202</v>
      </c>
      <c r="N57" s="52">
        <v>153000042</v>
      </c>
      <c r="O57" s="41" t="s">
        <v>107</v>
      </c>
      <c r="P57" s="30"/>
    </row>
    <row r="58" spans="9:16" ht="15.75" x14ac:dyDescent="0.25">
      <c r="I58" s="51" t="s">
        <v>91</v>
      </c>
      <c r="J58" s="51" t="s">
        <v>91</v>
      </c>
      <c r="K58" s="30" t="str">
        <f t="shared" si="1"/>
        <v>JOSE G. BRAGA, C E DR - E FUND. E MEDIO</v>
      </c>
      <c r="L58" s="38" t="s">
        <v>382</v>
      </c>
      <c r="M58" s="39" t="s">
        <v>203</v>
      </c>
      <c r="N58" s="52">
        <v>153000069</v>
      </c>
      <c r="O58" s="41" t="s">
        <v>108</v>
      </c>
      <c r="P58" s="30"/>
    </row>
    <row r="59" spans="9:16" ht="15.75" x14ac:dyDescent="0.25">
      <c r="I59" s="51" t="s">
        <v>91</v>
      </c>
      <c r="J59" s="51" t="s">
        <v>91</v>
      </c>
      <c r="K59" s="30" t="str">
        <f t="shared" si="1"/>
        <v>JUSCELINO K. OLIVEIRA, C E - E FUND MED PROF</v>
      </c>
      <c r="L59" s="38" t="s">
        <v>324</v>
      </c>
      <c r="M59" s="39" t="s">
        <v>204</v>
      </c>
      <c r="N59" s="52">
        <v>153000018</v>
      </c>
      <c r="O59" s="41" t="s">
        <v>109</v>
      </c>
      <c r="P59" s="30"/>
    </row>
    <row r="60" spans="9:16" ht="15.75" x14ac:dyDescent="0.25">
      <c r="I60" s="51" t="s">
        <v>91</v>
      </c>
      <c r="J60" s="51" t="s">
        <v>91</v>
      </c>
      <c r="K60" s="30" t="str">
        <f t="shared" si="1"/>
        <v>KENNEDY, C E PRES - E FUND MEDIO</v>
      </c>
      <c r="L60" s="38" t="s">
        <v>325</v>
      </c>
      <c r="M60" s="39" t="s">
        <v>205</v>
      </c>
      <c r="N60" s="52">
        <v>153000131</v>
      </c>
      <c r="O60" s="41" t="s">
        <v>110</v>
      </c>
      <c r="P60" s="30"/>
    </row>
    <row r="61" spans="9:16" ht="15.75" x14ac:dyDescent="0.25">
      <c r="I61" s="51" t="s">
        <v>91</v>
      </c>
      <c r="J61" s="51" t="s">
        <v>91</v>
      </c>
      <c r="K61" s="30" t="str">
        <f t="shared" si="1"/>
        <v>MARCO A PIMENTA, C E - E FUND E MEDIO</v>
      </c>
      <c r="L61" s="38" t="s">
        <v>406</v>
      </c>
      <c r="M61" s="39" t="s">
        <v>209</v>
      </c>
      <c r="N61" s="52">
        <v>153000263</v>
      </c>
      <c r="O61" s="41" t="s">
        <v>111</v>
      </c>
      <c r="P61" s="30"/>
    </row>
    <row r="62" spans="9:16" ht="15.75" x14ac:dyDescent="0.25">
      <c r="I62" s="51" t="s">
        <v>91</v>
      </c>
      <c r="J62" s="51" t="s">
        <v>91</v>
      </c>
      <c r="K62" s="30" t="str">
        <f t="shared" si="1"/>
        <v>PARQUE ITAIPU, C E DO - E FUND E MEDIO</v>
      </c>
      <c r="L62" s="38" t="s">
        <v>405</v>
      </c>
      <c r="M62" s="39" t="s">
        <v>208</v>
      </c>
      <c r="N62" s="52">
        <v>153001200</v>
      </c>
      <c r="O62" s="41" t="s">
        <v>112</v>
      </c>
      <c r="P62" s="30"/>
    </row>
    <row r="63" spans="9:16" ht="15.75" x14ac:dyDescent="0.25">
      <c r="I63" s="51" t="s">
        <v>91</v>
      </c>
      <c r="J63" s="51" t="s">
        <v>91</v>
      </c>
      <c r="K63" s="30" t="str">
        <f t="shared" si="1"/>
        <v>RODRIGUES ALVES, C E - E FUND MEDIO</v>
      </c>
      <c r="L63" s="38" t="s">
        <v>407</v>
      </c>
      <c r="M63" s="39" t="s">
        <v>210</v>
      </c>
      <c r="N63" s="52">
        <v>153000158</v>
      </c>
      <c r="O63" s="41" t="s">
        <v>113</v>
      </c>
      <c r="P63" s="30"/>
    </row>
    <row r="64" spans="9:16" ht="15.75" x14ac:dyDescent="0.25">
      <c r="I64" s="51" t="s">
        <v>91</v>
      </c>
      <c r="J64" s="51" t="s">
        <v>91</v>
      </c>
      <c r="K64" s="30" t="str">
        <f t="shared" si="1"/>
        <v>RUI BARBOSA, C E - E FUND MEDIO</v>
      </c>
      <c r="L64" s="38" t="s">
        <v>408</v>
      </c>
      <c r="M64" s="39" t="s">
        <v>221</v>
      </c>
      <c r="N64" s="52">
        <v>153000921</v>
      </c>
      <c r="O64" s="41" t="s">
        <v>114</v>
      </c>
      <c r="P64" s="30"/>
    </row>
    <row r="65" spans="9:16" ht="15.75" x14ac:dyDescent="0.25">
      <c r="I65" s="51" t="s">
        <v>91</v>
      </c>
      <c r="J65" s="51" t="s">
        <v>91</v>
      </c>
      <c r="K65" s="30" t="str">
        <f t="shared" si="1"/>
        <v>SANTA M. GORETTI, C E - E FUND MEDIO</v>
      </c>
      <c r="L65" s="38" t="s">
        <v>383</v>
      </c>
      <c r="M65" s="39" t="s">
        <v>222</v>
      </c>
      <c r="N65" s="52">
        <v>153000166</v>
      </c>
      <c r="O65" s="41" t="s">
        <v>115</v>
      </c>
      <c r="P65" s="30"/>
    </row>
    <row r="66" spans="9:16" ht="15.75" x14ac:dyDescent="0.25">
      <c r="I66" s="51" t="s">
        <v>91</v>
      </c>
      <c r="J66" s="51" t="s">
        <v>91</v>
      </c>
      <c r="K66" s="30" t="str">
        <f t="shared" si="1"/>
        <v>SILVIO M. BARROS, C E - E FUND MEDIO</v>
      </c>
      <c r="L66" s="38" t="s">
        <v>409</v>
      </c>
      <c r="M66" s="39" t="s">
        <v>213</v>
      </c>
      <c r="N66" s="52">
        <v>153000808</v>
      </c>
      <c r="O66" s="41" t="s">
        <v>116</v>
      </c>
      <c r="P66" s="30"/>
    </row>
    <row r="67" spans="9:16" ht="15.75" x14ac:dyDescent="0.25">
      <c r="I67" s="51" t="s">
        <v>91</v>
      </c>
      <c r="J67" s="51" t="s">
        <v>91</v>
      </c>
      <c r="K67" s="30" t="str">
        <f t="shared" ref="K67:K99" si="2">UPPER(O67)</f>
        <v>TANCREDO DE A NEVES, C E - E FUND MEDIO</v>
      </c>
      <c r="L67" s="38" t="s">
        <v>410</v>
      </c>
      <c r="M67" s="39" t="s">
        <v>218</v>
      </c>
      <c r="N67" s="52">
        <v>153000786</v>
      </c>
      <c r="O67" s="41" t="s">
        <v>117</v>
      </c>
      <c r="P67" s="30"/>
    </row>
    <row r="68" spans="9:16" ht="15.75" x14ac:dyDescent="0.25">
      <c r="I68" s="51" t="s">
        <v>91</v>
      </c>
      <c r="J68" s="51" t="s">
        <v>91</v>
      </c>
      <c r="K68" s="30" t="str">
        <f t="shared" si="2"/>
        <v>TANIA V. FERREIRA, C E - E FUND MEDIO</v>
      </c>
      <c r="L68" s="38" t="s">
        <v>411</v>
      </c>
      <c r="M68" s="39" t="s">
        <v>214</v>
      </c>
      <c r="N68" s="52">
        <v>153000344</v>
      </c>
      <c r="O68" s="41" t="s">
        <v>118</v>
      </c>
      <c r="P68" s="30"/>
    </row>
    <row r="69" spans="9:16" ht="15.75" x14ac:dyDescent="0.25">
      <c r="I69" s="51" t="s">
        <v>91</v>
      </c>
      <c r="J69" s="51" t="s">
        <v>91</v>
      </c>
      <c r="K69" s="30" t="str">
        <f t="shared" si="2"/>
        <v>THEOBALDO M. SANTOS, C E - E FUND MEDIO</v>
      </c>
      <c r="L69" s="38" t="s">
        <v>412</v>
      </c>
      <c r="M69" s="39" t="s">
        <v>197</v>
      </c>
      <c r="N69" s="52">
        <v>153000123</v>
      </c>
      <c r="O69" s="41" t="s">
        <v>119</v>
      </c>
      <c r="P69" s="30"/>
    </row>
    <row r="70" spans="9:16" ht="15.75" x14ac:dyDescent="0.25">
      <c r="I70" s="51" t="s">
        <v>91</v>
      </c>
      <c r="J70" s="51" t="s">
        <v>91</v>
      </c>
      <c r="K70" s="30" t="str">
        <f t="shared" si="2"/>
        <v>TOMAZ E DE A VIEIRA, C E - E FUND MEDIO</v>
      </c>
      <c r="L70" s="38" t="s">
        <v>413</v>
      </c>
      <c r="M70" s="39" t="s">
        <v>215</v>
      </c>
      <c r="N70" s="52">
        <v>153000620</v>
      </c>
      <c r="O70" s="41" t="s">
        <v>120</v>
      </c>
      <c r="P70" s="30"/>
    </row>
    <row r="71" spans="9:16" ht="15.75" x14ac:dyDescent="0.25">
      <c r="I71" s="51" t="s">
        <v>91</v>
      </c>
      <c r="J71" s="51" t="s">
        <v>91</v>
      </c>
      <c r="K71" s="30" t="str">
        <f t="shared" si="2"/>
        <v>UNIDADE POLO, C E - E FUND MEDIO</v>
      </c>
      <c r="L71" s="38" t="s">
        <v>414</v>
      </c>
      <c r="M71" s="39" t="s">
        <v>216</v>
      </c>
      <c r="N71" s="52">
        <v>153000140</v>
      </c>
      <c r="O71" s="41" t="s">
        <v>121</v>
      </c>
      <c r="P71" s="30"/>
    </row>
    <row r="72" spans="9:16" ht="15.75" x14ac:dyDescent="0.25">
      <c r="I72" s="51" t="s">
        <v>91</v>
      </c>
      <c r="J72" s="51" t="s">
        <v>91</v>
      </c>
      <c r="K72" s="30" t="str">
        <f t="shared" si="2"/>
        <v>VINICIUS DE MORAIS, C E - E FUND MEDIO</v>
      </c>
      <c r="L72" s="38" t="s">
        <v>415</v>
      </c>
      <c r="M72" s="39" t="s">
        <v>223</v>
      </c>
      <c r="N72" s="52">
        <v>153000794</v>
      </c>
      <c r="O72" s="41" t="s">
        <v>122</v>
      </c>
      <c r="P72" s="30"/>
    </row>
    <row r="73" spans="9:16" ht="15.75" x14ac:dyDescent="0.25">
      <c r="I73" s="51" t="s">
        <v>91</v>
      </c>
      <c r="J73" s="51" t="s">
        <v>91</v>
      </c>
      <c r="K73" s="30" t="str">
        <f t="shared" si="2"/>
        <v>VITAL BRASIL, C E - E FUND MEDIO</v>
      </c>
      <c r="L73" s="38" t="s">
        <v>387</v>
      </c>
      <c r="M73" s="39" t="s">
        <v>217</v>
      </c>
      <c r="N73" s="52">
        <v>153000174</v>
      </c>
      <c r="O73" s="41" t="s">
        <v>123</v>
      </c>
      <c r="P73" s="30"/>
    </row>
    <row r="74" spans="9:16" ht="15.75" x14ac:dyDescent="0.25">
      <c r="I74" s="30"/>
      <c r="J74" s="51" t="s">
        <v>124</v>
      </c>
      <c r="K74" s="30" t="str">
        <f t="shared" si="2"/>
        <v>FERNAO DIAS, E E - E FUND</v>
      </c>
      <c r="L74" s="38" t="s">
        <v>386</v>
      </c>
      <c r="M74" s="39" t="s">
        <v>226</v>
      </c>
      <c r="N74" s="52">
        <v>164000125</v>
      </c>
      <c r="O74" s="41" t="s">
        <v>125</v>
      </c>
      <c r="P74" s="30"/>
    </row>
    <row r="75" spans="9:16" ht="15.75" x14ac:dyDescent="0.25">
      <c r="I75" s="30"/>
      <c r="J75" s="51" t="s">
        <v>124</v>
      </c>
      <c r="K75" s="30" t="str">
        <f t="shared" si="2"/>
        <v>JOSE F SALDANHA, C E - ENG - E FUND MEDIO</v>
      </c>
      <c r="L75" s="38" t="s">
        <v>385</v>
      </c>
      <c r="M75" s="39" t="s">
        <v>227</v>
      </c>
      <c r="N75" s="52">
        <v>164000060</v>
      </c>
      <c r="O75" s="41" t="s">
        <v>126</v>
      </c>
      <c r="P75" s="30"/>
    </row>
    <row r="76" spans="9:16" ht="15.75" x14ac:dyDescent="0.25">
      <c r="I76" s="30"/>
      <c r="J76" s="55" t="s">
        <v>254</v>
      </c>
      <c r="K76" s="30" t="str">
        <f t="shared" si="2"/>
        <v>IVAN F A SILVA FILHO, C E DR - E FUND E  MEDIO</v>
      </c>
      <c r="L76" s="38" t="s">
        <v>403</v>
      </c>
      <c r="M76" s="39" t="s">
        <v>228</v>
      </c>
      <c r="N76" s="52">
        <v>165000145</v>
      </c>
      <c r="O76" s="41" t="s">
        <v>127</v>
      </c>
      <c r="P76" s="30"/>
    </row>
    <row r="77" spans="9:16" ht="15.75" x14ac:dyDescent="0.25">
      <c r="I77" s="30"/>
      <c r="J77" s="50" t="s">
        <v>128</v>
      </c>
      <c r="K77" s="30" t="str">
        <f t="shared" si="2"/>
        <v>BENOIL F M BOSKA, C E PROF - E FUND MEDIO</v>
      </c>
      <c r="L77" s="38" t="s">
        <v>404</v>
      </c>
      <c r="M77" s="39" t="s">
        <v>229</v>
      </c>
      <c r="N77" s="52">
        <v>176000104</v>
      </c>
      <c r="O77" s="41" t="s">
        <v>129</v>
      </c>
      <c r="P77" s="30"/>
    </row>
    <row r="78" spans="9:16" ht="15.75" x14ac:dyDescent="0.25">
      <c r="I78" s="30"/>
      <c r="J78" s="48" t="s">
        <v>130</v>
      </c>
      <c r="K78" s="30" t="str">
        <f t="shared" si="2"/>
        <v>CEEBJA - PROF. PAULO SERGIOO ANTONIASSI</v>
      </c>
      <c r="L78" s="38" t="s">
        <v>394</v>
      </c>
      <c r="M78" s="39" t="s">
        <v>230</v>
      </c>
      <c r="N78" s="56">
        <v>177047775</v>
      </c>
      <c r="O78" s="57" t="s">
        <v>253</v>
      </c>
      <c r="P78" s="30"/>
    </row>
    <row r="79" spans="9:16" ht="15.75" x14ac:dyDescent="0.25">
      <c r="I79" s="30"/>
      <c r="J79" s="48" t="s">
        <v>130</v>
      </c>
      <c r="K79" s="30" t="str">
        <f t="shared" si="2"/>
        <v>HEITOR DE A FURTADO, E E - E FUND</v>
      </c>
      <c r="L79" s="38" t="s">
        <v>395</v>
      </c>
      <c r="M79" s="39" t="s">
        <v>232</v>
      </c>
      <c r="N79" s="52">
        <v>177000175</v>
      </c>
      <c r="O79" s="41" t="s">
        <v>131</v>
      </c>
      <c r="P79" s="30"/>
    </row>
    <row r="80" spans="9:16" ht="15.75" x14ac:dyDescent="0.25">
      <c r="I80" s="30"/>
      <c r="J80" s="48" t="s">
        <v>130</v>
      </c>
      <c r="K80" s="30" t="str">
        <f t="shared" si="2"/>
        <v>IZABEL, E E PRINCESA - E FUND</v>
      </c>
      <c r="L80" s="38" t="s">
        <v>396</v>
      </c>
      <c r="M80" s="39" t="s">
        <v>233</v>
      </c>
      <c r="N80" s="52">
        <v>177000027</v>
      </c>
      <c r="O80" s="41" t="s">
        <v>132</v>
      </c>
      <c r="P80" s="30"/>
    </row>
    <row r="81" spans="9:16" ht="15.75" x14ac:dyDescent="0.25">
      <c r="I81" s="30"/>
      <c r="J81" s="48" t="s">
        <v>130</v>
      </c>
      <c r="K81" s="30" t="str">
        <f t="shared" si="2"/>
        <v>JOSE DE ANCHIETA, E E - E FUND</v>
      </c>
      <c r="L81" s="38" t="s">
        <v>397</v>
      </c>
      <c r="M81" s="39" t="s">
        <v>234</v>
      </c>
      <c r="N81" s="52">
        <v>177000159</v>
      </c>
      <c r="O81" s="41" t="s">
        <v>133</v>
      </c>
      <c r="P81" s="30"/>
    </row>
    <row r="82" spans="9:16" ht="15.75" x14ac:dyDescent="0.25">
      <c r="I82" s="30"/>
      <c r="J82" s="48" t="s">
        <v>130</v>
      </c>
      <c r="K82" s="30" t="str">
        <f t="shared" si="2"/>
        <v>NEIDE BERTASSO BERALDO, E E - E FUND</v>
      </c>
      <c r="L82" s="38" t="s">
        <v>398</v>
      </c>
      <c r="M82" s="39" t="s">
        <v>231</v>
      </c>
      <c r="N82" s="52">
        <v>177000272</v>
      </c>
      <c r="O82" s="41" t="s">
        <v>134</v>
      </c>
      <c r="P82" s="30"/>
    </row>
    <row r="83" spans="9:16" ht="15.75" x14ac:dyDescent="0.25">
      <c r="I83" s="30"/>
      <c r="J83" s="48" t="s">
        <v>130</v>
      </c>
      <c r="K83" s="30" t="str">
        <f t="shared" si="2"/>
        <v>PAICANDU, C E - E FUND MEDIO</v>
      </c>
      <c r="L83" s="38" t="s">
        <v>399</v>
      </c>
      <c r="M83" s="39" t="s">
        <v>235</v>
      </c>
      <c r="N83" s="52">
        <v>177000019</v>
      </c>
      <c r="O83" s="41" t="s">
        <v>135</v>
      </c>
      <c r="P83" s="30"/>
    </row>
    <row r="84" spans="9:16" ht="15.75" x14ac:dyDescent="0.25">
      <c r="I84" s="30"/>
      <c r="J84" s="48" t="s">
        <v>130</v>
      </c>
      <c r="K84" s="30" t="str">
        <f t="shared" si="2"/>
        <v>VERCINDES G DOS REIS, C E - E MEDIO</v>
      </c>
      <c r="L84" s="38" t="s">
        <v>401</v>
      </c>
      <c r="M84" s="39" t="s">
        <v>236</v>
      </c>
      <c r="N84" s="52">
        <v>177000280</v>
      </c>
      <c r="O84" s="41" t="s">
        <v>136</v>
      </c>
      <c r="P84" s="30"/>
    </row>
    <row r="85" spans="9:16" ht="15.75" x14ac:dyDescent="0.25">
      <c r="I85" s="30"/>
      <c r="J85" s="55" t="s">
        <v>252</v>
      </c>
      <c r="K85" s="30" t="str">
        <f t="shared" si="2"/>
        <v>MARIA C N DE SOUZA, C E - E FUND MEDIO</v>
      </c>
      <c r="L85" s="38" t="s">
        <v>384</v>
      </c>
      <c r="M85" s="39" t="s">
        <v>237</v>
      </c>
      <c r="N85" s="52">
        <v>206000015</v>
      </c>
      <c r="O85" s="41" t="s">
        <v>137</v>
      </c>
      <c r="P85" s="30"/>
    </row>
    <row r="86" spans="9:16" ht="15.75" x14ac:dyDescent="0.25">
      <c r="I86" s="30"/>
      <c r="J86" s="51" t="s">
        <v>138</v>
      </c>
      <c r="K86" s="30" t="str">
        <f t="shared" si="2"/>
        <v>ARTHUR DA C E SILVA, C E MAL - E MEDIO</v>
      </c>
      <c r="L86" s="38" t="s">
        <v>400</v>
      </c>
      <c r="M86" s="39" t="s">
        <v>239</v>
      </c>
      <c r="N86" s="52">
        <v>236000125</v>
      </c>
      <c r="O86" s="41" t="s">
        <v>139</v>
      </c>
      <c r="P86" s="30"/>
    </row>
    <row r="87" spans="9:16" ht="15.75" x14ac:dyDescent="0.25">
      <c r="I87" s="30"/>
      <c r="J87" s="51" t="s">
        <v>138</v>
      </c>
      <c r="K87" s="30" t="str">
        <f>UPPER(O87)</f>
        <v>CECILIA MEIRELES, EE - E FUND</v>
      </c>
      <c r="L87" s="38" t="s">
        <v>368</v>
      </c>
      <c r="M87" s="39" t="s">
        <v>238</v>
      </c>
      <c r="N87" s="52">
        <v>236000010</v>
      </c>
      <c r="O87" s="41" t="s">
        <v>467</v>
      </c>
      <c r="P87" s="30"/>
    </row>
    <row r="88" spans="9:16" ht="15.75" x14ac:dyDescent="0.25">
      <c r="I88" s="30"/>
      <c r="J88" s="51" t="s">
        <v>140</v>
      </c>
      <c r="K88" s="30" t="str">
        <f t="shared" si="2"/>
        <v>MANOEL F ALMEIDA, E E DR - E FUND</v>
      </c>
      <c r="L88" s="38" t="s">
        <v>402</v>
      </c>
      <c r="M88" s="39" t="s">
        <v>241</v>
      </c>
      <c r="N88" s="52">
        <v>247000178</v>
      </c>
      <c r="O88" s="41" t="s">
        <v>141</v>
      </c>
      <c r="P88" s="30"/>
    </row>
    <row r="89" spans="9:16" ht="15.75" x14ac:dyDescent="0.25">
      <c r="I89" s="30"/>
      <c r="J89" s="51" t="s">
        <v>140</v>
      </c>
      <c r="K89" s="30" t="str">
        <f t="shared" si="2"/>
        <v>PEDRO I, C E DOM - E MEDIO</v>
      </c>
      <c r="L89" s="38" t="s">
        <v>369</v>
      </c>
      <c r="M89" s="39" t="s">
        <v>240</v>
      </c>
      <c r="N89" s="52">
        <v>247000011</v>
      </c>
      <c r="O89" s="41" t="s">
        <v>142</v>
      </c>
      <c r="P89" s="30"/>
    </row>
    <row r="90" spans="9:16" ht="15.75" x14ac:dyDescent="0.25">
      <c r="I90" s="30"/>
      <c r="J90" s="50" t="s">
        <v>154</v>
      </c>
      <c r="K90" s="30" t="str">
        <f t="shared" si="2"/>
        <v>MARCIA VAZ T D ABREU, C E - E FUND MEDIO</v>
      </c>
      <c r="L90" s="38" t="s">
        <v>390</v>
      </c>
      <c r="M90" s="39" t="s">
        <v>242</v>
      </c>
      <c r="N90" s="52">
        <v>254000159</v>
      </c>
      <c r="O90" s="41" t="s">
        <v>143</v>
      </c>
      <c r="P90" s="30"/>
    </row>
    <row r="91" spans="9:16" ht="15.75" x14ac:dyDescent="0.25">
      <c r="I91" s="30"/>
      <c r="J91" s="51" t="s">
        <v>144</v>
      </c>
      <c r="K91" s="30" t="str">
        <f t="shared" si="2"/>
        <v>ANTONIO FCO LISBOA, C E - E FUND MEDIO</v>
      </c>
      <c r="L91" s="38" t="s">
        <v>349</v>
      </c>
      <c r="M91" s="39" t="s">
        <v>245</v>
      </c>
      <c r="N91" s="52">
        <v>264400023</v>
      </c>
      <c r="O91" s="41" t="s">
        <v>145</v>
      </c>
      <c r="P91" s="30"/>
    </row>
    <row r="92" spans="9:16" ht="15.75" x14ac:dyDescent="0.25">
      <c r="I92" s="51" t="s">
        <v>144</v>
      </c>
      <c r="J92" s="51" t="s">
        <v>144</v>
      </c>
      <c r="K92" s="30" t="str">
        <f t="shared" si="2"/>
        <v>CEEBJA SARANDI</v>
      </c>
      <c r="L92" s="38" t="s">
        <v>348</v>
      </c>
      <c r="M92" s="39" t="s">
        <v>250</v>
      </c>
      <c r="N92" s="56">
        <v>264447771</v>
      </c>
      <c r="O92" s="57" t="s">
        <v>146</v>
      </c>
      <c r="P92" s="30"/>
    </row>
    <row r="93" spans="9:16" ht="15.75" x14ac:dyDescent="0.25">
      <c r="I93" s="51" t="s">
        <v>144</v>
      </c>
      <c r="J93" s="51" t="s">
        <v>144</v>
      </c>
      <c r="K93" s="30" t="str">
        <f t="shared" si="2"/>
        <v>CORA CORALINA, C E  - E FUND E MÉDIO</v>
      </c>
      <c r="L93" s="38" t="s">
        <v>391</v>
      </c>
      <c r="M93" s="39" t="s">
        <v>247</v>
      </c>
      <c r="N93" s="52">
        <v>264400392</v>
      </c>
      <c r="O93" s="41" t="s">
        <v>147</v>
      </c>
      <c r="P93" s="30"/>
    </row>
    <row r="94" spans="9:16" ht="15.75" x14ac:dyDescent="0.25">
      <c r="I94" s="51" t="s">
        <v>144</v>
      </c>
      <c r="J94" s="51" t="s">
        <v>144</v>
      </c>
      <c r="K94" s="30" t="str">
        <f t="shared" si="2"/>
        <v>HELENA KOLODY, C E - E FUND E MÉDIO</v>
      </c>
      <c r="L94" s="38" t="s">
        <v>389</v>
      </c>
      <c r="M94" s="39" t="s">
        <v>248</v>
      </c>
      <c r="N94" s="52">
        <v>264400511</v>
      </c>
      <c r="O94" s="58" t="s">
        <v>148</v>
      </c>
      <c r="P94" s="30"/>
    </row>
    <row r="95" spans="9:16" ht="15.75" x14ac:dyDescent="0.25">
      <c r="I95" s="51" t="s">
        <v>144</v>
      </c>
      <c r="J95" s="51" t="s">
        <v>144</v>
      </c>
      <c r="K95" s="30" t="str">
        <f t="shared" si="2"/>
        <v>JARDIM INDEPENDENCIA, C E DO-E FUN E MED</v>
      </c>
      <c r="L95" s="38" t="s">
        <v>392</v>
      </c>
      <c r="M95" s="39" t="s">
        <v>243</v>
      </c>
      <c r="N95" s="52">
        <v>264400155</v>
      </c>
      <c r="O95" s="58" t="s">
        <v>149</v>
      </c>
      <c r="P95" s="30"/>
    </row>
    <row r="96" spans="9:16" ht="15.75" x14ac:dyDescent="0.25">
      <c r="I96" s="51" t="s">
        <v>144</v>
      </c>
      <c r="J96" s="51" t="s">
        <v>144</v>
      </c>
      <c r="K96" s="30" t="str">
        <f t="shared" si="2"/>
        <v>JARDIM PANORAMA, C E DO - E FUND MEDIO</v>
      </c>
      <c r="L96" s="38" t="s">
        <v>370</v>
      </c>
      <c r="M96" s="39" t="s">
        <v>244</v>
      </c>
      <c r="N96" s="52">
        <v>264400058</v>
      </c>
      <c r="O96" s="58" t="s">
        <v>150</v>
      </c>
      <c r="P96" s="30"/>
    </row>
    <row r="97" spans="9:16" ht="15.75" x14ac:dyDescent="0.25">
      <c r="I97" s="51" t="s">
        <v>144</v>
      </c>
      <c r="J97" s="51" t="s">
        <v>144</v>
      </c>
      <c r="K97" s="30" t="str">
        <f t="shared" si="2"/>
        <v>JARDIM UNIVERSITÁRIO, CE DO - E FUND</v>
      </c>
      <c r="L97" s="38" t="s">
        <v>388</v>
      </c>
      <c r="M97" s="59"/>
      <c r="N97" s="52">
        <v>264400627</v>
      </c>
      <c r="O97" s="58" t="s">
        <v>151</v>
      </c>
      <c r="P97" s="30"/>
    </row>
    <row r="98" spans="9:16" ht="15.75" x14ac:dyDescent="0.25">
      <c r="I98" s="51" t="s">
        <v>144</v>
      </c>
      <c r="J98" s="51" t="s">
        <v>144</v>
      </c>
      <c r="K98" s="30" t="str">
        <f t="shared" si="2"/>
        <v>MARIA ANTONA, E E IRMA - E FUNDAMENTAL</v>
      </c>
      <c r="L98" s="38" t="s">
        <v>393</v>
      </c>
      <c r="M98" s="39" t="s">
        <v>246</v>
      </c>
      <c r="N98" s="52">
        <v>264400546</v>
      </c>
      <c r="O98" s="58" t="s">
        <v>152</v>
      </c>
      <c r="P98" s="30"/>
    </row>
    <row r="99" spans="9:16" ht="15.75" x14ac:dyDescent="0.25">
      <c r="I99" s="51" t="s">
        <v>144</v>
      </c>
      <c r="J99" s="51" t="s">
        <v>144</v>
      </c>
      <c r="K99" s="30" t="str">
        <f t="shared" si="2"/>
        <v>OLAVO BILAC, C E - E FUND MEDIO</v>
      </c>
      <c r="L99" s="38" t="s">
        <v>371</v>
      </c>
      <c r="M99" s="39" t="s">
        <v>249</v>
      </c>
      <c r="N99" s="52">
        <v>264400066</v>
      </c>
      <c r="O99" s="39" t="s">
        <v>153</v>
      </c>
      <c r="P99" s="30"/>
    </row>
  </sheetData>
  <sheetProtection password="FF8F" sheet="1" objects="1" scenarios="1"/>
  <mergeCells count="2">
    <mergeCell ref="B1:G1"/>
    <mergeCell ref="D2:E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36</vt:i4>
      </vt:variant>
    </vt:vector>
  </HeadingPairs>
  <TitlesOfParts>
    <vt:vector size="38" baseType="lpstr">
      <vt:lpstr>Termo_de_Doacao</vt:lpstr>
      <vt:lpstr>DADOS</vt:lpstr>
      <vt:lpstr>ÂNGULO</vt:lpstr>
      <vt:lpstr>ASTORGA</vt:lpstr>
      <vt:lpstr>ATALAIA</vt:lpstr>
      <vt:lpstr>Capital</vt:lpstr>
      <vt:lpstr>Categoria</vt:lpstr>
      <vt:lpstr>CIDADE</vt:lpstr>
      <vt:lpstr>COLORADO</vt:lpstr>
      <vt:lpstr>Custeio</vt:lpstr>
      <vt:lpstr>Custeio.Materiais</vt:lpstr>
      <vt:lpstr>Custeio.Servicos</vt:lpstr>
      <vt:lpstr>DOUTOR_CAMARGO</vt:lpstr>
      <vt:lpstr>FLORAÍ</vt:lpstr>
      <vt:lpstr>FLORESTA</vt:lpstr>
      <vt:lpstr>FLÓRIDA</vt:lpstr>
      <vt:lpstr>GRU</vt:lpstr>
      <vt:lpstr>IGUARAÇU</vt:lpstr>
      <vt:lpstr>ITAMBÉ</vt:lpstr>
      <vt:lpstr>IVATUBA</vt:lpstr>
      <vt:lpstr>LOBATO</vt:lpstr>
      <vt:lpstr>MANDAGUAÇU</vt:lpstr>
      <vt:lpstr>MANDAGUARI</vt:lpstr>
      <vt:lpstr>MARIALVA</vt:lpstr>
      <vt:lpstr>MARINGÁ</vt:lpstr>
      <vt:lpstr>Motivo</vt:lpstr>
      <vt:lpstr>MUNHOZ_DE_MELLO</vt:lpstr>
      <vt:lpstr>MUNICÍPIO</vt:lpstr>
      <vt:lpstr>NOSSA_SENHORA_DAS_GRAÇAS</vt:lpstr>
      <vt:lpstr>Origem</vt:lpstr>
      <vt:lpstr>OURIZONA</vt:lpstr>
      <vt:lpstr>PAIÇANDU</vt:lpstr>
      <vt:lpstr>PRESIDENTE_CASTELO_BRANCO</vt:lpstr>
      <vt:lpstr>SANTA_FÉ</vt:lpstr>
      <vt:lpstr>SANTO_INÁCIO</vt:lpstr>
      <vt:lpstr>SÃO_JORGE_DO_IVAÍ</vt:lpstr>
      <vt:lpstr>SARANDI</vt:lpstr>
      <vt:lpstr>Tipo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</dc:creator>
  <cp:lastModifiedBy>SHEILA DOS SANTOS LIMA</cp:lastModifiedBy>
  <cp:lastPrinted>2018-08-30T11:47:33Z</cp:lastPrinted>
  <dcterms:created xsi:type="dcterms:W3CDTF">2014-03-28T17:32:40Z</dcterms:created>
  <dcterms:modified xsi:type="dcterms:W3CDTF">2018-12-06T10:23:18Z</dcterms:modified>
</cp:coreProperties>
</file>